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192" windowHeight="7680" activeTab="0"/>
  </bookViews>
  <sheets>
    <sheet name="Долище-Дебрене" sheetId="1" r:id="rId1"/>
  </sheets>
  <definedNames/>
  <calcPr fullCalcOnLoad="1"/>
</workbook>
</file>

<file path=xl/sharedStrings.xml><?xml version="1.0" encoding="utf-8"?>
<sst xmlns="http://schemas.openxmlformats.org/spreadsheetml/2006/main" count="69" uniqueCount="27">
  <si>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</si>
  <si>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</si>
  <si>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</si>
  <si>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</si>
  <si>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</si>
  <si>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</si>
  <si>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лв./пр.м3</t>
  </si>
  <si>
    <t>Обща стойност в лв. без ДДС</t>
  </si>
  <si>
    <t>цер</t>
  </si>
  <si>
    <t>Едра техн. дървесина</t>
  </si>
  <si>
    <t>Средна техн.дървесина</t>
  </si>
  <si>
    <t>Дърва за огрев</t>
  </si>
  <si>
    <t>Общо за отдела</t>
  </si>
  <si>
    <t>Дребна техн.дървесина</t>
  </si>
  <si>
    <t>др.шир</t>
  </si>
  <si>
    <t>кдб</t>
  </si>
  <si>
    <t>290/б</t>
  </si>
  <si>
    <t>290/в</t>
  </si>
  <si>
    <t>401/в</t>
  </si>
  <si>
    <t>401/л</t>
  </si>
  <si>
    <t>404/б</t>
  </si>
  <si>
    <t>Единична цена транспортиране до тир станция лева/тон без ДДС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</si>
  <si>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</si>
  <si>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</si>
  <si>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общо тона</t>
  </si>
  <si>
    <t xml:space="preserve">приложение 1 </t>
  </si>
  <si>
    <t>Всичко за ОБЕКТА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</si>
</sst>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1" fontId="4" fillId="0" borderId="10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left"/>
    </xf>
    <xf numFmtId="0" fontId="3" fillId="0" borderId="10" xfId="33" applyNumberFormat="1" applyFont="1" applyFill="1" applyBorder="1" applyAlignment="1" applyProtection="1">
      <alignment horizontal="center" vertical="top"/>
      <protection/>
    </xf>
    <xf numFmtId="0" fontId="4" fillId="0" borderId="10" xfId="33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textRotation="90"/>
    </xf>
    <xf numFmtId="0" fontId="4" fillId="0" borderId="10" xfId="33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textRotation="90" wrapText="1"/>
    </xf>
    <xf numFmtId="1" fontId="6" fillId="0" borderId="11" xfId="0" applyNumberFormat="1" applyFont="1" applyBorder="1" applyAlignment="1">
      <alignment horizontal="center" textRotation="90" wrapText="1"/>
    </xf>
    <xf numFmtId="1" fontId="6" fillId="0" borderId="12" xfId="0" applyNumberFormat="1" applyFont="1" applyBorder="1" applyAlignment="1">
      <alignment horizontal="center" textRotation="90" wrapText="1"/>
    </xf>
    <xf numFmtId="0" fontId="7" fillId="0" borderId="13" xfId="33" applyNumberFormat="1" applyFont="1" applyFill="1" applyBorder="1" applyAlignment="1" applyProtection="1">
      <alignment horizontal="center" vertical="center" textRotation="90"/>
      <protection/>
    </xf>
    <xf numFmtId="0" fontId="7" fillId="0" borderId="11" xfId="33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1" xfId="33" applyNumberFormat="1" applyFont="1" applyFill="1" applyBorder="1" applyAlignment="1" applyProtection="1">
      <alignment horizontal="center" vertical="center" textRotation="90"/>
      <protection/>
    </xf>
    <xf numFmtId="0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2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0" xfId="0" applyNumberFormat="1" applyFont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center" textRotation="90"/>
      <protection/>
    </xf>
    <xf numFmtId="0" fontId="4" fillId="0" borderId="10" xfId="33" applyFont="1" applyFill="1" applyBorder="1" applyAlignment="1">
      <alignment horizontal="center" vertical="center"/>
    </xf>
    <xf numFmtId="0" fontId="3" fillId="0" borderId="10" xfId="33" applyNumberFormat="1" applyFont="1" applyFill="1" applyBorder="1" applyAlignment="1" applyProtection="1">
      <alignment horizontal="left" vertical="top"/>
      <protection/>
    </xf>
    <xf numFmtId="0" fontId="3" fillId="0" borderId="14" xfId="33" applyFont="1" applyFill="1" applyBorder="1" applyAlignment="1">
      <alignment horizontal="center" vertical="center"/>
    </xf>
    <xf numFmtId="0" fontId="3" fillId="0" borderId="15" xfId="33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1" max="1" width="5.28125" style="0" customWidth="1"/>
    <col min="2" max="2" width="6.421875" style="0" customWidth="1"/>
    <col min="3" max="3" width="7.140625" style="0" customWidth="1"/>
    <col min="4" max="4" width="25.8515625" style="0" customWidth="1"/>
    <col min="5" max="5" width="7.8515625" style="0" customWidth="1"/>
    <col min="6" max="6" width="7.7109375" style="0" customWidth="1"/>
    <col min="7" max="7" width="8.140625" style="0" customWidth="1"/>
    <col min="8" max="8" width="8.7109375" style="0" customWidth="1"/>
    <col min="9" max="9" width="7.00390625" style="0" customWidth="1"/>
    <col min="10" max="10" width="7.7109375" style="0" customWidth="1"/>
    <col min="11" max="11" width="8.28125" style="0" customWidth="1"/>
  </cols>
  <sheetData>
    <row r="1" ht="14.25">
      <c r="H1" t="s">
        <v>25</v>
      </c>
    </row>
    <row r="2" ht="15" thickBot="1"/>
    <row r="3" spans="1:11" s="8" customFormat="1" ht="237" thickBot="1">
      <c r="A3" s="15" t="s">
        <v>0</v>
      </c>
      <c r="B3" s="16" t="s">
        <v>1</v>
      </c>
      <c r="C3" s="16" t="s">
        <v>2</v>
      </c>
      <c r="D3" s="17" t="s">
        <v>3</v>
      </c>
      <c r="E3" s="16" t="s">
        <v>4</v>
      </c>
      <c r="F3" s="18" t="s">
        <v>5</v>
      </c>
      <c r="G3" s="19" t="s">
        <v>6</v>
      </c>
      <c r="H3" s="16" t="s">
        <v>7</v>
      </c>
      <c r="I3" s="12" t="s">
        <v>21</v>
      </c>
      <c r="J3" s="13" t="s">
        <v>22</v>
      </c>
      <c r="K3" s="14" t="s">
        <v>23</v>
      </c>
    </row>
    <row r="4" spans="1:11" ht="15">
      <c r="A4" s="21">
        <v>2106</v>
      </c>
      <c r="B4" s="24" t="s">
        <v>16</v>
      </c>
      <c r="C4" s="22" t="s">
        <v>8</v>
      </c>
      <c r="D4" s="9" t="s">
        <v>9</v>
      </c>
      <c r="E4" s="4">
        <v>3</v>
      </c>
      <c r="F4" s="1">
        <v>5</v>
      </c>
      <c r="G4" s="5">
        <v>13</v>
      </c>
      <c r="H4" s="6">
        <f aca="true" t="shared" si="0" ref="H4:H12">F4*G4</f>
        <v>65</v>
      </c>
      <c r="I4" s="29">
        <v>22</v>
      </c>
      <c r="J4" s="29">
        <v>9216</v>
      </c>
      <c r="K4" s="30">
        <f>J4+H13</f>
        <v>21319</v>
      </c>
    </row>
    <row r="5" spans="1:11" ht="15">
      <c r="A5" s="21"/>
      <c r="B5" s="25"/>
      <c r="C5" s="22"/>
      <c r="D5" s="9" t="s">
        <v>10</v>
      </c>
      <c r="E5" s="4">
        <v>1</v>
      </c>
      <c r="F5" s="1">
        <v>2</v>
      </c>
      <c r="G5" s="5">
        <v>13</v>
      </c>
      <c r="H5" s="6">
        <f t="shared" si="0"/>
        <v>26</v>
      </c>
      <c r="I5" s="28"/>
      <c r="J5" s="28"/>
      <c r="K5" s="27"/>
    </row>
    <row r="6" spans="1:11" ht="15">
      <c r="A6" s="21"/>
      <c r="B6" s="25"/>
      <c r="C6" s="22"/>
      <c r="D6" s="9" t="s">
        <v>11</v>
      </c>
      <c r="E6" s="4">
        <v>51</v>
      </c>
      <c r="F6" s="1">
        <v>83</v>
      </c>
      <c r="G6" s="5">
        <v>13</v>
      </c>
      <c r="H6" s="6">
        <f t="shared" si="0"/>
        <v>1079</v>
      </c>
      <c r="I6" s="28"/>
      <c r="J6" s="28"/>
      <c r="K6" s="27"/>
    </row>
    <row r="7" spans="1:11" ht="15">
      <c r="A7" s="21"/>
      <c r="B7" s="25"/>
      <c r="C7" s="22" t="s">
        <v>14</v>
      </c>
      <c r="D7" s="9" t="s">
        <v>10</v>
      </c>
      <c r="E7" s="4">
        <v>37</v>
      </c>
      <c r="F7" s="1">
        <v>62</v>
      </c>
      <c r="G7" s="5">
        <v>13</v>
      </c>
      <c r="H7" s="6">
        <f t="shared" si="0"/>
        <v>806</v>
      </c>
      <c r="I7" s="28"/>
      <c r="J7" s="28"/>
      <c r="K7" s="27"/>
    </row>
    <row r="8" spans="1:11" ht="15">
      <c r="A8" s="21"/>
      <c r="B8" s="25"/>
      <c r="C8" s="22"/>
      <c r="D8" s="9" t="s">
        <v>13</v>
      </c>
      <c r="E8" s="4">
        <v>38</v>
      </c>
      <c r="F8" s="1">
        <v>64</v>
      </c>
      <c r="G8" s="5">
        <v>13</v>
      </c>
      <c r="H8" s="6">
        <f t="shared" si="0"/>
        <v>832</v>
      </c>
      <c r="I8" s="28"/>
      <c r="J8" s="28"/>
      <c r="K8" s="27"/>
    </row>
    <row r="9" spans="1:11" ht="15">
      <c r="A9" s="21"/>
      <c r="B9" s="25"/>
      <c r="C9" s="22"/>
      <c r="D9" s="9" t="s">
        <v>11</v>
      </c>
      <c r="E9" s="4">
        <v>339</v>
      </c>
      <c r="F9" s="1">
        <v>616</v>
      </c>
      <c r="G9" s="5">
        <v>13</v>
      </c>
      <c r="H9" s="6">
        <f t="shared" si="0"/>
        <v>8008</v>
      </c>
      <c r="I9" s="28"/>
      <c r="J9" s="28"/>
      <c r="K9" s="27"/>
    </row>
    <row r="10" spans="1:11" ht="15">
      <c r="A10" s="21"/>
      <c r="B10" s="25"/>
      <c r="C10" s="22" t="s">
        <v>15</v>
      </c>
      <c r="D10" s="9" t="s">
        <v>10</v>
      </c>
      <c r="E10" s="4">
        <v>7</v>
      </c>
      <c r="F10" s="1">
        <v>12</v>
      </c>
      <c r="G10" s="5">
        <v>13</v>
      </c>
      <c r="H10" s="6">
        <f t="shared" si="0"/>
        <v>156</v>
      </c>
      <c r="I10" s="28"/>
      <c r="J10" s="28"/>
      <c r="K10" s="27"/>
    </row>
    <row r="11" spans="1:11" ht="15">
      <c r="A11" s="21"/>
      <c r="B11" s="25"/>
      <c r="C11" s="22"/>
      <c r="D11" s="9" t="s">
        <v>13</v>
      </c>
      <c r="E11" s="4">
        <v>1</v>
      </c>
      <c r="F11" s="1">
        <v>2</v>
      </c>
      <c r="G11" s="5">
        <v>13</v>
      </c>
      <c r="H11" s="6">
        <f t="shared" si="0"/>
        <v>26</v>
      </c>
      <c r="I11" s="28"/>
      <c r="J11" s="28"/>
      <c r="K11" s="27"/>
    </row>
    <row r="12" spans="1:11" ht="15">
      <c r="A12" s="21"/>
      <c r="B12" s="25"/>
      <c r="C12" s="22"/>
      <c r="D12" s="9" t="s">
        <v>11</v>
      </c>
      <c r="E12" s="4">
        <v>47</v>
      </c>
      <c r="F12" s="1">
        <v>85</v>
      </c>
      <c r="G12" s="5">
        <v>13</v>
      </c>
      <c r="H12" s="6">
        <f t="shared" si="0"/>
        <v>1105</v>
      </c>
      <c r="I12" s="28"/>
      <c r="J12" s="28"/>
      <c r="K12" s="27"/>
    </row>
    <row r="13" spans="1:11" ht="15">
      <c r="A13" s="21"/>
      <c r="B13" s="2" t="s">
        <v>12</v>
      </c>
      <c r="C13" s="2"/>
      <c r="D13" s="2"/>
      <c r="E13" s="3">
        <f>SUM(E4:E12)</f>
        <v>524</v>
      </c>
      <c r="F13" s="3">
        <f>SUM(F4:F12)</f>
        <v>931</v>
      </c>
      <c r="G13" s="5"/>
      <c r="H13" s="7">
        <f>SUM(H4:H12)</f>
        <v>12103</v>
      </c>
      <c r="I13" s="28"/>
      <c r="J13" s="28"/>
      <c r="K13" s="27"/>
    </row>
    <row r="14" spans="1:11" ht="15">
      <c r="A14" s="21"/>
      <c r="B14" s="24" t="s">
        <v>17</v>
      </c>
      <c r="C14" s="22" t="s">
        <v>8</v>
      </c>
      <c r="D14" s="9" t="s">
        <v>9</v>
      </c>
      <c r="E14" s="4">
        <v>6</v>
      </c>
      <c r="F14" s="1">
        <v>10</v>
      </c>
      <c r="G14" s="5">
        <v>13</v>
      </c>
      <c r="H14" s="6">
        <f aca="true" t="shared" si="1" ref="H14:H19">F14*G14</f>
        <v>130</v>
      </c>
      <c r="I14" s="28">
        <v>22</v>
      </c>
      <c r="J14" s="28">
        <v>4210</v>
      </c>
      <c r="K14" s="27">
        <f>J14+H20</f>
        <v>8734</v>
      </c>
    </row>
    <row r="15" spans="1:11" ht="15">
      <c r="A15" s="21"/>
      <c r="B15" s="25"/>
      <c r="C15" s="22"/>
      <c r="D15" s="9" t="s">
        <v>10</v>
      </c>
      <c r="E15" s="4">
        <v>10</v>
      </c>
      <c r="F15" s="1">
        <v>17</v>
      </c>
      <c r="G15" s="5">
        <v>13</v>
      </c>
      <c r="H15" s="6">
        <f t="shared" si="1"/>
        <v>221</v>
      </c>
      <c r="I15" s="28"/>
      <c r="J15" s="28"/>
      <c r="K15" s="27"/>
    </row>
    <row r="16" spans="1:11" ht="15">
      <c r="A16" s="21"/>
      <c r="B16" s="25"/>
      <c r="C16" s="22"/>
      <c r="D16" s="9" t="s">
        <v>11</v>
      </c>
      <c r="E16" s="4">
        <v>118</v>
      </c>
      <c r="F16" s="1">
        <v>214</v>
      </c>
      <c r="G16" s="5">
        <v>13</v>
      </c>
      <c r="H16" s="6">
        <f t="shared" si="1"/>
        <v>2782</v>
      </c>
      <c r="I16" s="28"/>
      <c r="J16" s="28"/>
      <c r="K16" s="27"/>
    </row>
    <row r="17" spans="1:11" ht="15">
      <c r="A17" s="21"/>
      <c r="B17" s="25"/>
      <c r="C17" s="22" t="s">
        <v>14</v>
      </c>
      <c r="D17" s="9" t="s">
        <v>10</v>
      </c>
      <c r="E17" s="4">
        <v>2</v>
      </c>
      <c r="F17" s="1">
        <v>3</v>
      </c>
      <c r="G17" s="5">
        <v>13</v>
      </c>
      <c r="H17" s="6">
        <f t="shared" si="1"/>
        <v>39</v>
      </c>
      <c r="I17" s="28"/>
      <c r="J17" s="28"/>
      <c r="K17" s="27"/>
    </row>
    <row r="18" spans="1:11" ht="15">
      <c r="A18" s="21"/>
      <c r="B18" s="25"/>
      <c r="C18" s="22"/>
      <c r="D18" s="9" t="s">
        <v>13</v>
      </c>
      <c r="E18" s="4">
        <v>12</v>
      </c>
      <c r="F18" s="1">
        <v>20</v>
      </c>
      <c r="G18" s="5">
        <v>13</v>
      </c>
      <c r="H18" s="6">
        <f t="shared" si="1"/>
        <v>260</v>
      </c>
      <c r="I18" s="28"/>
      <c r="J18" s="28"/>
      <c r="K18" s="27"/>
    </row>
    <row r="19" spans="1:11" ht="15">
      <c r="A19" s="21"/>
      <c r="B19" s="25"/>
      <c r="C19" s="22"/>
      <c r="D19" s="9" t="s">
        <v>11</v>
      </c>
      <c r="E19" s="4">
        <v>46</v>
      </c>
      <c r="F19" s="1">
        <v>84</v>
      </c>
      <c r="G19" s="5">
        <v>13</v>
      </c>
      <c r="H19" s="6">
        <f t="shared" si="1"/>
        <v>1092</v>
      </c>
      <c r="I19" s="28"/>
      <c r="J19" s="28"/>
      <c r="K19" s="27"/>
    </row>
    <row r="20" spans="1:11" ht="15">
      <c r="A20" s="21"/>
      <c r="B20" s="2" t="s">
        <v>12</v>
      </c>
      <c r="C20" s="2"/>
      <c r="D20" s="2"/>
      <c r="E20" s="3">
        <f>SUM(E14:E19)</f>
        <v>194</v>
      </c>
      <c r="F20" s="3">
        <f>SUM(F14:F19)</f>
        <v>348</v>
      </c>
      <c r="G20" s="5"/>
      <c r="H20" s="7">
        <f>SUM(H14:H19)</f>
        <v>4524</v>
      </c>
      <c r="I20" s="28"/>
      <c r="J20" s="28"/>
      <c r="K20" s="27"/>
    </row>
    <row r="21" spans="1:11" ht="15">
      <c r="A21" s="21"/>
      <c r="B21" s="24" t="s">
        <v>18</v>
      </c>
      <c r="C21" s="22" t="s">
        <v>8</v>
      </c>
      <c r="D21" s="9" t="s">
        <v>9</v>
      </c>
      <c r="E21" s="4">
        <v>10</v>
      </c>
      <c r="F21" s="1">
        <v>17</v>
      </c>
      <c r="G21" s="5">
        <v>13</v>
      </c>
      <c r="H21" s="6">
        <f aca="true" t="shared" si="2" ref="H21:H26">F21*G21</f>
        <v>221</v>
      </c>
      <c r="I21" s="28">
        <v>22</v>
      </c>
      <c r="J21" s="28">
        <v>4465</v>
      </c>
      <c r="K21" s="27">
        <f>J21+H27</f>
        <v>9262</v>
      </c>
    </row>
    <row r="22" spans="1:11" ht="15">
      <c r="A22" s="21"/>
      <c r="B22" s="25"/>
      <c r="C22" s="22"/>
      <c r="D22" s="9" t="s">
        <v>10</v>
      </c>
      <c r="E22" s="4">
        <v>18</v>
      </c>
      <c r="F22" s="1">
        <v>30</v>
      </c>
      <c r="G22" s="5">
        <v>13</v>
      </c>
      <c r="H22" s="6">
        <f t="shared" si="2"/>
        <v>390</v>
      </c>
      <c r="I22" s="28"/>
      <c r="J22" s="28"/>
      <c r="K22" s="27"/>
    </row>
    <row r="23" spans="1:11" ht="15">
      <c r="A23" s="21"/>
      <c r="B23" s="25"/>
      <c r="C23" s="22"/>
      <c r="D23" s="9" t="s">
        <v>11</v>
      </c>
      <c r="E23" s="4">
        <v>161</v>
      </c>
      <c r="F23" s="1">
        <v>292</v>
      </c>
      <c r="G23" s="5">
        <v>13</v>
      </c>
      <c r="H23" s="6">
        <f t="shared" si="2"/>
        <v>3796</v>
      </c>
      <c r="I23" s="28"/>
      <c r="J23" s="28"/>
      <c r="K23" s="27"/>
    </row>
    <row r="24" spans="1:11" ht="15">
      <c r="A24" s="21"/>
      <c r="B24" s="25"/>
      <c r="C24" s="22" t="s">
        <v>14</v>
      </c>
      <c r="D24" s="9" t="s">
        <v>10</v>
      </c>
      <c r="E24" s="4">
        <v>1</v>
      </c>
      <c r="F24" s="1">
        <v>2</v>
      </c>
      <c r="G24" s="5">
        <v>13</v>
      </c>
      <c r="H24" s="6">
        <f t="shared" si="2"/>
        <v>26</v>
      </c>
      <c r="I24" s="28"/>
      <c r="J24" s="28"/>
      <c r="K24" s="27"/>
    </row>
    <row r="25" spans="1:11" ht="15">
      <c r="A25" s="21"/>
      <c r="B25" s="25"/>
      <c r="C25" s="22"/>
      <c r="D25" s="9" t="s">
        <v>13</v>
      </c>
      <c r="E25" s="4">
        <v>2</v>
      </c>
      <c r="F25" s="1">
        <v>3</v>
      </c>
      <c r="G25" s="5">
        <v>13</v>
      </c>
      <c r="H25" s="6">
        <f t="shared" si="2"/>
        <v>39</v>
      </c>
      <c r="I25" s="28"/>
      <c r="J25" s="28"/>
      <c r="K25" s="27"/>
    </row>
    <row r="26" spans="1:11" ht="15">
      <c r="A26" s="21"/>
      <c r="B26" s="25"/>
      <c r="C26" s="22"/>
      <c r="D26" s="9" t="s">
        <v>11</v>
      </c>
      <c r="E26" s="4">
        <v>14</v>
      </c>
      <c r="F26" s="1">
        <v>25</v>
      </c>
      <c r="G26" s="5">
        <v>13</v>
      </c>
      <c r="H26" s="6">
        <f t="shared" si="2"/>
        <v>325</v>
      </c>
      <c r="I26" s="28"/>
      <c r="J26" s="28"/>
      <c r="K26" s="27"/>
    </row>
    <row r="27" spans="1:11" ht="15">
      <c r="A27" s="21"/>
      <c r="B27" s="2" t="s">
        <v>12</v>
      </c>
      <c r="C27" s="2"/>
      <c r="D27" s="2"/>
      <c r="E27" s="3">
        <f>SUM(E21:E26)</f>
        <v>206</v>
      </c>
      <c r="F27" s="3">
        <f>SUM(F21:F26)</f>
        <v>369</v>
      </c>
      <c r="G27" s="5"/>
      <c r="H27" s="7">
        <f>SUM(H21:H26)</f>
        <v>4797</v>
      </c>
      <c r="I27" s="28"/>
      <c r="J27" s="28"/>
      <c r="K27" s="27"/>
    </row>
    <row r="28" spans="1:11" ht="15">
      <c r="A28" s="21"/>
      <c r="B28" s="24" t="s">
        <v>19</v>
      </c>
      <c r="C28" s="22" t="s">
        <v>8</v>
      </c>
      <c r="D28" s="9" t="s">
        <v>9</v>
      </c>
      <c r="E28" s="4">
        <v>30</v>
      </c>
      <c r="F28" s="1">
        <v>50</v>
      </c>
      <c r="G28" s="5">
        <v>13</v>
      </c>
      <c r="H28" s="6">
        <f aca="true" t="shared" si="3" ref="H28:H34">F28*G28</f>
        <v>650</v>
      </c>
      <c r="I28" s="28">
        <v>22</v>
      </c>
      <c r="J28" s="28">
        <v>15745</v>
      </c>
      <c r="K28" s="27">
        <f>J28+H35</f>
        <v>31787</v>
      </c>
    </row>
    <row r="29" spans="1:11" ht="15">
      <c r="A29" s="21"/>
      <c r="B29" s="25"/>
      <c r="C29" s="22"/>
      <c r="D29" s="9" t="s">
        <v>10</v>
      </c>
      <c r="E29" s="4">
        <v>41</v>
      </c>
      <c r="F29" s="1">
        <v>68</v>
      </c>
      <c r="G29" s="5">
        <v>13</v>
      </c>
      <c r="H29" s="6">
        <f t="shared" si="3"/>
        <v>884</v>
      </c>
      <c r="I29" s="28"/>
      <c r="J29" s="28"/>
      <c r="K29" s="27"/>
    </row>
    <row r="30" spans="1:11" ht="15">
      <c r="A30" s="21"/>
      <c r="B30" s="25"/>
      <c r="C30" s="22"/>
      <c r="D30" s="9" t="s">
        <v>13</v>
      </c>
      <c r="E30" s="4">
        <v>1</v>
      </c>
      <c r="F30" s="1">
        <v>2</v>
      </c>
      <c r="G30" s="5">
        <v>13</v>
      </c>
      <c r="H30" s="6">
        <f t="shared" si="3"/>
        <v>26</v>
      </c>
      <c r="I30" s="28"/>
      <c r="J30" s="28"/>
      <c r="K30" s="27"/>
    </row>
    <row r="31" spans="1:11" ht="15">
      <c r="A31" s="21"/>
      <c r="B31" s="25"/>
      <c r="C31" s="22"/>
      <c r="D31" s="9" t="s">
        <v>11</v>
      </c>
      <c r="E31" s="4">
        <v>549</v>
      </c>
      <c r="F31" s="1">
        <v>998</v>
      </c>
      <c r="G31" s="5">
        <v>13</v>
      </c>
      <c r="H31" s="6">
        <f t="shared" si="3"/>
        <v>12974</v>
      </c>
      <c r="I31" s="28"/>
      <c r="J31" s="28"/>
      <c r="K31" s="27"/>
    </row>
    <row r="32" spans="1:11" ht="15">
      <c r="A32" s="21"/>
      <c r="B32" s="25"/>
      <c r="C32" s="22" t="s">
        <v>14</v>
      </c>
      <c r="D32" s="9" t="s">
        <v>10</v>
      </c>
      <c r="E32" s="4">
        <v>6</v>
      </c>
      <c r="F32" s="1">
        <v>10</v>
      </c>
      <c r="G32" s="5">
        <v>13</v>
      </c>
      <c r="H32" s="6">
        <f t="shared" si="3"/>
        <v>130</v>
      </c>
      <c r="I32" s="28"/>
      <c r="J32" s="28"/>
      <c r="K32" s="27"/>
    </row>
    <row r="33" spans="1:11" ht="15">
      <c r="A33" s="21"/>
      <c r="B33" s="25"/>
      <c r="C33" s="22"/>
      <c r="D33" s="9" t="s">
        <v>13</v>
      </c>
      <c r="E33" s="4">
        <v>6</v>
      </c>
      <c r="F33" s="1">
        <v>10</v>
      </c>
      <c r="G33" s="5">
        <v>13</v>
      </c>
      <c r="H33" s="6">
        <f t="shared" si="3"/>
        <v>130</v>
      </c>
      <c r="I33" s="28"/>
      <c r="J33" s="28"/>
      <c r="K33" s="27"/>
    </row>
    <row r="34" spans="1:11" ht="15">
      <c r="A34" s="21"/>
      <c r="B34" s="25"/>
      <c r="C34" s="22"/>
      <c r="D34" s="9" t="s">
        <v>11</v>
      </c>
      <c r="E34" s="4">
        <v>53</v>
      </c>
      <c r="F34" s="1">
        <v>96</v>
      </c>
      <c r="G34" s="5">
        <v>13</v>
      </c>
      <c r="H34" s="6">
        <f t="shared" si="3"/>
        <v>1248</v>
      </c>
      <c r="I34" s="28"/>
      <c r="J34" s="28"/>
      <c r="K34" s="27"/>
    </row>
    <row r="35" spans="1:11" ht="15">
      <c r="A35" s="21"/>
      <c r="B35" s="2" t="s">
        <v>12</v>
      </c>
      <c r="C35" s="2"/>
      <c r="D35" s="2"/>
      <c r="E35" s="3">
        <f>SUM(E28:E34)</f>
        <v>686</v>
      </c>
      <c r="F35" s="3">
        <f>SUM(F28:F34)</f>
        <v>1234</v>
      </c>
      <c r="G35" s="5"/>
      <c r="H35" s="7">
        <f>SUM(H28:H34)</f>
        <v>16042</v>
      </c>
      <c r="I35" s="28"/>
      <c r="J35" s="28"/>
      <c r="K35" s="27"/>
    </row>
    <row r="36" spans="1:11" ht="15">
      <c r="A36" s="21"/>
      <c r="B36" s="24" t="s">
        <v>20</v>
      </c>
      <c r="C36" s="22" t="s">
        <v>8</v>
      </c>
      <c r="D36" s="9" t="s">
        <v>9</v>
      </c>
      <c r="E36" s="4">
        <v>30</v>
      </c>
      <c r="F36" s="1">
        <v>50</v>
      </c>
      <c r="G36" s="5">
        <v>13</v>
      </c>
      <c r="H36" s="6">
        <f aca="true" t="shared" si="4" ref="H36:H41">F36*G36</f>
        <v>650</v>
      </c>
      <c r="I36" s="28">
        <v>22</v>
      </c>
      <c r="J36" s="28">
        <v>13653</v>
      </c>
      <c r="K36" s="27">
        <f>J36+H42</f>
        <v>27563</v>
      </c>
    </row>
    <row r="37" spans="1:11" ht="15">
      <c r="A37" s="21"/>
      <c r="B37" s="25"/>
      <c r="C37" s="22"/>
      <c r="D37" s="9" t="s">
        <v>10</v>
      </c>
      <c r="E37" s="4">
        <v>51</v>
      </c>
      <c r="F37" s="1">
        <v>85</v>
      </c>
      <c r="G37" s="5">
        <v>13</v>
      </c>
      <c r="H37" s="6">
        <f t="shared" si="4"/>
        <v>1105</v>
      </c>
      <c r="I37" s="28"/>
      <c r="J37" s="28"/>
      <c r="K37" s="27"/>
    </row>
    <row r="38" spans="1:11" ht="15">
      <c r="A38" s="21"/>
      <c r="B38" s="25"/>
      <c r="C38" s="22"/>
      <c r="D38" s="9" t="s">
        <v>11</v>
      </c>
      <c r="E38" s="4">
        <v>470</v>
      </c>
      <c r="F38" s="1">
        <v>854</v>
      </c>
      <c r="G38" s="5">
        <v>13</v>
      </c>
      <c r="H38" s="6">
        <f t="shared" si="4"/>
        <v>11102</v>
      </c>
      <c r="I38" s="28"/>
      <c r="J38" s="28"/>
      <c r="K38" s="27"/>
    </row>
    <row r="39" spans="1:11" ht="15">
      <c r="A39" s="21"/>
      <c r="B39" s="25"/>
      <c r="C39" s="22" t="s">
        <v>14</v>
      </c>
      <c r="D39" s="9" t="s">
        <v>10</v>
      </c>
      <c r="E39" s="4">
        <v>4</v>
      </c>
      <c r="F39" s="1">
        <v>7</v>
      </c>
      <c r="G39" s="5">
        <v>13</v>
      </c>
      <c r="H39" s="6">
        <f t="shared" si="4"/>
        <v>91</v>
      </c>
      <c r="I39" s="28"/>
      <c r="J39" s="28"/>
      <c r="K39" s="27"/>
    </row>
    <row r="40" spans="1:11" ht="15">
      <c r="A40" s="21"/>
      <c r="B40" s="25"/>
      <c r="C40" s="22"/>
      <c r="D40" s="9" t="s">
        <v>13</v>
      </c>
      <c r="E40" s="4">
        <v>5</v>
      </c>
      <c r="F40" s="1">
        <v>9</v>
      </c>
      <c r="G40" s="5">
        <v>13</v>
      </c>
      <c r="H40" s="6">
        <f t="shared" si="4"/>
        <v>117</v>
      </c>
      <c r="I40" s="28"/>
      <c r="J40" s="28"/>
      <c r="K40" s="27"/>
    </row>
    <row r="41" spans="1:11" ht="15">
      <c r="A41" s="21"/>
      <c r="B41" s="25"/>
      <c r="C41" s="22"/>
      <c r="D41" s="9" t="s">
        <v>11</v>
      </c>
      <c r="E41" s="4">
        <v>36</v>
      </c>
      <c r="F41" s="1">
        <v>65</v>
      </c>
      <c r="G41" s="5">
        <v>13</v>
      </c>
      <c r="H41" s="6">
        <f t="shared" si="4"/>
        <v>845</v>
      </c>
      <c r="I41" s="28"/>
      <c r="J41" s="28"/>
      <c r="K41" s="27"/>
    </row>
    <row r="42" spans="1:11" ht="15">
      <c r="A42" s="21"/>
      <c r="B42" s="2" t="s">
        <v>12</v>
      </c>
      <c r="C42" s="2"/>
      <c r="D42" s="2"/>
      <c r="E42" s="3">
        <f>SUM(E36:E41)</f>
        <v>596</v>
      </c>
      <c r="F42" s="3">
        <f>SUM(F36:F41)</f>
        <v>1070</v>
      </c>
      <c r="G42" s="5"/>
      <c r="H42" s="7">
        <f>SUM(H36:H41)</f>
        <v>13910</v>
      </c>
      <c r="I42" s="28"/>
      <c r="J42" s="28"/>
      <c r="K42" s="27"/>
    </row>
    <row r="43" spans="1:11" ht="15" customHeight="1">
      <c r="A43" s="21"/>
      <c r="B43" s="23" t="s">
        <v>26</v>
      </c>
      <c r="C43" s="23"/>
      <c r="D43" s="23"/>
      <c r="E43" s="10">
        <f>SUM(E42,E35,E27,E20,E13)</f>
        <v>2206</v>
      </c>
      <c r="F43" s="10">
        <f>SUM(F42,F35,F27,F20,F13)</f>
        <v>3952</v>
      </c>
      <c r="G43" s="10"/>
      <c r="H43" s="11">
        <f>SUM(H42,H35,H27,H20,H13)</f>
        <v>51376</v>
      </c>
      <c r="I43" s="10">
        <v>22</v>
      </c>
      <c r="J43" s="10">
        <f>SUM(J4:J41)</f>
        <v>47289</v>
      </c>
      <c r="K43" s="10">
        <f>SUM(K4:K41)</f>
        <v>98665</v>
      </c>
    </row>
    <row r="45" spans="5:7" ht="15">
      <c r="E45" s="26" t="s">
        <v>24</v>
      </c>
      <c r="F45" s="26"/>
      <c r="G45" s="20">
        <f>J43/I43</f>
        <v>2149.5</v>
      </c>
    </row>
  </sheetData>
  <sheetProtection/>
  <mergeCells count="34">
    <mergeCell ref="I14:I20"/>
    <mergeCell ref="K28:K35"/>
    <mergeCell ref="J28:J35"/>
    <mergeCell ref="K4:K13"/>
    <mergeCell ref="J4:J13"/>
    <mergeCell ref="K36:K42"/>
    <mergeCell ref="J36:J42"/>
    <mergeCell ref="I36:I42"/>
    <mergeCell ref="I4:I13"/>
    <mergeCell ref="I28:I35"/>
    <mergeCell ref="K21:K27"/>
    <mergeCell ref="J21:J27"/>
    <mergeCell ref="I21:I27"/>
    <mergeCell ref="K14:K20"/>
    <mergeCell ref="J14:J20"/>
    <mergeCell ref="E45:F45"/>
    <mergeCell ref="B4:B12"/>
    <mergeCell ref="B14:B19"/>
    <mergeCell ref="B21:B26"/>
    <mergeCell ref="C28:C31"/>
    <mergeCell ref="C32:C34"/>
    <mergeCell ref="B36:B41"/>
    <mergeCell ref="C36:C38"/>
    <mergeCell ref="C39:C41"/>
    <mergeCell ref="A4:A43"/>
    <mergeCell ref="C21:C23"/>
    <mergeCell ref="C24:C26"/>
    <mergeCell ref="C14:C16"/>
    <mergeCell ref="C17:C19"/>
    <mergeCell ref="C4:C6"/>
    <mergeCell ref="C7:C9"/>
    <mergeCell ref="C10:C12"/>
    <mergeCell ref="B43:D43"/>
    <mergeCell ref="B28:B34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Радев</cp:lastModifiedBy>
  <cp:lastPrinted>2020-12-14T08:28:30Z</cp:lastPrinted>
  <dcterms:created xsi:type="dcterms:W3CDTF">2020-05-28T05:23:03Z</dcterms:created>
  <dcterms:modified xsi:type="dcterms:W3CDTF">2020-12-17T12:43:26Z</dcterms:modified>
  <cp:category/>
  <cp:version/>
  <cp:contentType/>
  <cp:contentStatus/>
</cp:coreProperties>
</file>