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 hidden="1">'Приложение 1'!$B$4:$J$31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I5" i="1" l="1"/>
  <c r="J5" i="1" s="1"/>
  <c r="I6" i="1"/>
  <c r="J6" i="1" s="1"/>
  <c r="I7" i="1"/>
  <c r="J7" i="1" s="1"/>
  <c r="I8" i="1"/>
  <c r="J8" i="1" s="1"/>
  <c r="I9" i="1"/>
  <c r="J9" i="1"/>
  <c r="E10" i="1"/>
  <c r="F10" i="1"/>
  <c r="I11" i="1"/>
  <c r="J11" i="1"/>
  <c r="I12" i="1"/>
  <c r="J12" i="1" s="1"/>
  <c r="I13" i="1"/>
  <c r="J13" i="1" s="1"/>
  <c r="I14" i="1"/>
  <c r="J14" i="1" s="1"/>
  <c r="E15" i="1"/>
  <c r="F15" i="1"/>
  <c r="I16" i="1"/>
  <c r="J16" i="1" s="1"/>
  <c r="J17" i="1" s="1"/>
  <c r="E17" i="1"/>
  <c r="F17" i="1"/>
  <c r="I18" i="1"/>
  <c r="J18" i="1" s="1"/>
  <c r="J19" i="1" s="1"/>
  <c r="E19" i="1"/>
  <c r="F19" i="1"/>
  <c r="I20" i="1"/>
  <c r="J20" i="1"/>
  <c r="J21" i="1" s="1"/>
  <c r="E21" i="1"/>
  <c r="F21" i="1"/>
  <c r="I22" i="1"/>
  <c r="J22" i="1" s="1"/>
  <c r="I23" i="1"/>
  <c r="J23" i="1" s="1"/>
  <c r="I24" i="1"/>
  <c r="J24" i="1" s="1"/>
  <c r="E25" i="1"/>
  <c r="F25" i="1"/>
  <c r="I26" i="1"/>
  <c r="J26" i="1"/>
  <c r="I27" i="1"/>
  <c r="J27" i="1" s="1"/>
  <c r="I28" i="1"/>
  <c r="J28" i="1" s="1"/>
  <c r="I29" i="1"/>
  <c r="J29" i="1" s="1"/>
  <c r="E30" i="1"/>
  <c r="F30" i="1"/>
  <c r="F31" i="1" s="1"/>
  <c r="E31" i="1" l="1"/>
  <c r="J15" i="1"/>
  <c r="J10" i="1"/>
  <c r="J30" i="1"/>
  <c r="J25" i="1"/>
  <c r="J31" i="1" l="1"/>
</calcChain>
</file>

<file path=xl/sharedStrings.xml><?xml version="1.0" encoding="utf-8"?>
<sst xmlns="http://schemas.openxmlformats.org/spreadsheetml/2006/main" count="80" uniqueCount="48">
  <si>
    <t>Всичко ТП ДЛС Балчик - 2022 г.</t>
  </si>
  <si>
    <t>Всичко за отдела</t>
  </si>
  <si>
    <t>Дърва за огрев</t>
  </si>
  <si>
    <t>акация</t>
  </si>
  <si>
    <t>Средна техн.дървесина</t>
  </si>
  <si>
    <t>Едра техн. дървесина</t>
  </si>
  <si>
    <t>глд</t>
  </si>
  <si>
    <t>20/ч</t>
  </si>
  <si>
    <t>20/ц</t>
  </si>
  <si>
    <t>20/х</t>
  </si>
  <si>
    <t>18/и1</t>
  </si>
  <si>
    <t>17/г</t>
  </si>
  <si>
    <t>14/а</t>
  </si>
  <si>
    <t>мжд</t>
  </si>
  <si>
    <t>12/б</t>
  </si>
  <si>
    <t>Обща цена. лв. без ДДС/ пл.м3</t>
  </si>
  <si>
    <t>Прогнозно количество дървесина пр.куб.м.</t>
  </si>
  <si>
    <t>Прогнозно количество дървесина пл.куб.м.</t>
  </si>
  <si>
    <t>Сортимент</t>
  </si>
  <si>
    <t>Дървесен вид</t>
  </si>
  <si>
    <t>Отдел и подотдел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</si>
  <si>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</si>
  <si>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</si>
  <si>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</si>
  <si>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</si>
  <si>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</si>
  <si>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</si>
  <si>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14 -18 см</t>
  </si>
  <si>
    <t xml:space="preserve">1,00м  </t>
  </si>
  <si>
    <t>до 30 см</t>
  </si>
  <si>
    <t>Едра технологична</t>
  </si>
  <si>
    <t>1,00м</t>
  </si>
  <si>
    <t>над 18см</t>
  </si>
  <si>
    <t>ПРИЛОЖЕНИЕ № 3</t>
  </si>
  <si>
    <t>Отдели  и подотдели</t>
  </si>
  <si>
    <t>тримесечие-  2022 г./пл.куб.м.</t>
  </si>
  <si>
    <t>Общо</t>
  </si>
  <si>
    <t>м. Декември</t>
  </si>
  <si>
    <t>м. Ноември</t>
  </si>
  <si>
    <t>12-б, 14/а, 17/г, 18/и1, 20/х, 20/ц, 20/ч</t>
  </si>
  <si>
    <t>Към договор ДД-            2022г. за извършване на дейности в ДГТ от Обект № 2214</t>
  </si>
  <si>
    <t>Към договор № ……………....за за извършване на дейности в ДГТ от Обект № 2214</t>
  </si>
  <si>
    <t>Пределна обща цена. лв. без ДДС</t>
  </si>
  <si>
    <t>Пределна обща цена. лв. без ДДС/ пр.м3</t>
  </si>
  <si>
    <t>ПРИЛОЖЕНИЕ №1  за обект 2214</t>
  </si>
  <si>
    <t>1 569.60лв</t>
  </si>
  <si>
    <t>обект</t>
  </si>
  <si>
    <t>Пределна ед. цена лв./пр.м3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</si>
</sst>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55">
    <xf numFmtId="0" fontId="0" fillId="0" borderId="0" xfId="0"/>
    <xf numFmtId="2" fontId="3" fillId="2" borderId="3" xfId="1" applyNumberFormat="1" applyFont="1" applyFill="1" applyBorder="1" applyAlignment="1" applyProtection="1">
      <alignment horizontal="right" vertical="top"/>
    </xf>
    <xf numFmtId="1" fontId="3" fillId="2" borderId="3" xfId="1" applyNumberFormat="1" applyFont="1" applyFill="1" applyBorder="1" applyAlignment="1" applyProtection="1">
      <alignment horizontal="right" vertical="top"/>
    </xf>
    <xf numFmtId="0" fontId="3" fillId="2" borderId="3" xfId="1" applyFont="1" applyFill="1" applyBorder="1" applyAlignment="1">
      <alignment horizontal="right" vertical="center"/>
    </xf>
    <xf numFmtId="0" fontId="4" fillId="2" borderId="3" xfId="0" applyFont="1" applyFill="1" applyBorder="1"/>
    <xf numFmtId="2" fontId="3" fillId="3" borderId="3" xfId="1" applyNumberFormat="1" applyFont="1" applyFill="1" applyBorder="1"/>
    <xf numFmtId="2" fontId="5" fillId="3" borderId="3" xfId="1" applyNumberFormat="1" applyFont="1" applyFill="1" applyBorder="1"/>
    <xf numFmtId="0" fontId="5" fillId="3" borderId="3" xfId="1" applyFont="1" applyFill="1" applyBorder="1"/>
    <xf numFmtId="1" fontId="3" fillId="3" borderId="3" xfId="2" applyNumberFormat="1" applyFont="1" applyFill="1" applyBorder="1" applyAlignment="1" applyProtection="1">
      <alignment horizontal="center" vertical="top"/>
    </xf>
    <xf numFmtId="0" fontId="3" fillId="3" borderId="3" xfId="2" applyNumberFormat="1" applyFont="1" applyFill="1" applyBorder="1" applyAlignment="1" applyProtection="1">
      <alignment horizontal="center" vertical="top"/>
    </xf>
    <xf numFmtId="2" fontId="5" fillId="0" borderId="3" xfId="1" applyNumberFormat="1" applyFont="1" applyBorder="1"/>
    <xf numFmtId="2" fontId="5" fillId="0" borderId="3" xfId="1" applyNumberFormat="1" applyFont="1" applyFill="1" applyBorder="1"/>
    <xf numFmtId="1" fontId="5" fillId="0" borderId="3" xfId="2" applyNumberFormat="1" applyFont="1" applyFill="1" applyBorder="1" applyAlignment="1" applyProtection="1">
      <alignment horizontal="center" vertical="top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top"/>
    </xf>
    <xf numFmtId="2" fontId="3" fillId="3" borderId="3" xfId="2" applyNumberFormat="1" applyFont="1" applyFill="1" applyBorder="1" applyAlignment="1" applyProtection="1">
      <alignment horizontal="right" vertical="top"/>
    </xf>
    <xf numFmtId="0" fontId="5" fillId="0" borderId="3" xfId="2" applyNumberFormat="1" applyFont="1" applyFill="1" applyBorder="1" applyAlignment="1" applyProtection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0" fillId="0" borderId="0" xfId="0" applyFill="1"/>
    <xf numFmtId="0" fontId="2" fillId="0" borderId="0" xfId="1" applyFill="1"/>
    <xf numFmtId="0" fontId="12" fillId="0" borderId="3" xfId="0" applyFont="1" applyBorder="1" applyAlignment="1">
      <alignment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/>
    <xf numFmtId="0" fontId="14" fillId="0" borderId="0" xfId="0" applyFont="1"/>
    <xf numFmtId="0" fontId="6" fillId="0" borderId="7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3" fillId="3" borderId="3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3">
    <cellStyle name="Normal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90" zoomScaleNormal="90" workbookViewId="0">
      <selection activeCell="L10" sqref="L10"/>
    </sheetView>
  </sheetViews>
  <sheetFormatPr defaultRowHeight="15" x14ac:dyDescent="0.25"/>
  <cols>
    <col min="2" max="2" width="10.85546875" customWidth="1"/>
    <col min="3" max="3" width="11.140625" customWidth="1"/>
    <col min="4" max="4" width="30.42578125" customWidth="1"/>
    <col min="5" max="5" width="12.28515625" customWidth="1"/>
    <col min="6" max="6" width="11.85546875" customWidth="1"/>
    <col min="7" max="7" width="13.7109375" customWidth="1"/>
    <col min="8" max="8" width="0.28515625" hidden="1" customWidth="1"/>
    <col min="9" max="9" width="14" customWidth="1"/>
    <col min="10" max="10" width="12" customWidth="1"/>
    <col min="11" max="11" width="20.5703125" customWidth="1"/>
  </cols>
  <sheetData>
    <row r="1" spans="1:10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7.6" customHeight="1" thickBot="1" x14ac:dyDescent="0.3">
      <c r="A2" s="26"/>
      <c r="B2" s="26"/>
      <c r="C2" s="26"/>
      <c r="D2" s="33" t="s">
        <v>44</v>
      </c>
      <c r="E2" s="34"/>
      <c r="F2" s="34"/>
      <c r="G2" s="35"/>
      <c r="H2" s="26"/>
      <c r="I2" s="26"/>
      <c r="J2" s="26"/>
    </row>
    <row r="3" spans="1:10" ht="15.75" x14ac:dyDescent="0.25">
      <c r="A3" s="26"/>
      <c r="B3" s="27"/>
      <c r="C3" s="27"/>
      <c r="D3" s="36"/>
      <c r="E3" s="36"/>
      <c r="F3" s="36"/>
      <c r="G3" s="27"/>
      <c r="H3" s="27"/>
      <c r="I3" s="27"/>
      <c r="J3" s="27"/>
    </row>
    <row r="4" spans="1:10" ht="81.75" customHeight="1" x14ac:dyDescent="0.25">
      <c r="A4" s="28" t="s">
        <v>46</v>
      </c>
      <c r="B4" s="29" t="s">
        <v>20</v>
      </c>
      <c r="C4" s="29" t="s">
        <v>19</v>
      </c>
      <c r="D4" s="30" t="s">
        <v>18</v>
      </c>
      <c r="E4" s="29" t="s">
        <v>17</v>
      </c>
      <c r="F4" s="29" t="s">
        <v>16</v>
      </c>
      <c r="G4" s="29" t="s">
        <v>47</v>
      </c>
      <c r="H4" s="29" t="s">
        <v>15</v>
      </c>
      <c r="I4" s="29" t="s">
        <v>43</v>
      </c>
      <c r="J4" s="29" t="s">
        <v>42</v>
      </c>
    </row>
    <row r="5" spans="1:10" ht="15.75" x14ac:dyDescent="0.25">
      <c r="A5" s="41">
        <v>2214</v>
      </c>
      <c r="B5" s="39" t="s">
        <v>14</v>
      </c>
      <c r="C5" s="40" t="s">
        <v>6</v>
      </c>
      <c r="D5" s="14" t="s">
        <v>5</v>
      </c>
      <c r="E5" s="13">
        <v>40</v>
      </c>
      <c r="F5" s="12">
        <v>67</v>
      </c>
      <c r="G5" s="10">
        <v>18</v>
      </c>
      <c r="H5" s="10"/>
      <c r="I5" s="10">
        <f>F5*G5</f>
        <v>1206</v>
      </c>
      <c r="J5" s="10">
        <f>SUM(I5+H5)</f>
        <v>1206</v>
      </c>
    </row>
    <row r="6" spans="1:10" ht="15.75" x14ac:dyDescent="0.25">
      <c r="A6" s="42"/>
      <c r="B6" s="39"/>
      <c r="C6" s="40"/>
      <c r="D6" s="14" t="s">
        <v>4</v>
      </c>
      <c r="E6" s="13">
        <v>21</v>
      </c>
      <c r="F6" s="12">
        <v>35</v>
      </c>
      <c r="G6" s="10">
        <v>18</v>
      </c>
      <c r="H6" s="10"/>
      <c r="I6" s="10">
        <f>F6*G6</f>
        <v>630</v>
      </c>
      <c r="J6" s="10">
        <f>SUM(I6+H6)</f>
        <v>630</v>
      </c>
    </row>
    <row r="7" spans="1:10" ht="15.75" x14ac:dyDescent="0.25">
      <c r="A7" s="42"/>
      <c r="B7" s="39"/>
      <c r="C7" s="40"/>
      <c r="D7" s="14" t="s">
        <v>2</v>
      </c>
      <c r="E7" s="13">
        <v>109</v>
      </c>
      <c r="F7" s="12">
        <v>182</v>
      </c>
      <c r="G7" s="10">
        <v>18</v>
      </c>
      <c r="H7" s="10"/>
      <c r="I7" s="10">
        <f>F7*G7</f>
        <v>3276</v>
      </c>
      <c r="J7" s="10">
        <f>SUM(I7+H7)</f>
        <v>3276</v>
      </c>
    </row>
    <row r="8" spans="1:10" ht="15.75" x14ac:dyDescent="0.25">
      <c r="A8" s="42"/>
      <c r="B8" s="39"/>
      <c r="C8" s="14" t="s">
        <v>13</v>
      </c>
      <c r="D8" s="14" t="s">
        <v>2</v>
      </c>
      <c r="E8" s="13">
        <v>3</v>
      </c>
      <c r="F8" s="12">
        <v>5</v>
      </c>
      <c r="G8" s="10">
        <v>18</v>
      </c>
      <c r="H8" s="10"/>
      <c r="I8" s="10">
        <f>F8*G8</f>
        <v>90</v>
      </c>
      <c r="J8" s="10">
        <f>SUM(I8+H8)</f>
        <v>90</v>
      </c>
    </row>
    <row r="9" spans="1:10" ht="15.75" x14ac:dyDescent="0.25">
      <c r="A9" s="42"/>
      <c r="B9" s="39"/>
      <c r="C9" s="14" t="s">
        <v>3</v>
      </c>
      <c r="D9" s="14" t="s">
        <v>2</v>
      </c>
      <c r="E9" s="13">
        <v>4</v>
      </c>
      <c r="F9" s="12">
        <v>6</v>
      </c>
      <c r="G9" s="10">
        <v>18</v>
      </c>
      <c r="H9" s="10"/>
      <c r="I9" s="10">
        <f>F9*G9</f>
        <v>108</v>
      </c>
      <c r="J9" s="10">
        <f>SUM(I9+H9)</f>
        <v>108</v>
      </c>
    </row>
    <row r="10" spans="1:10" ht="15.75" x14ac:dyDescent="0.25">
      <c r="A10" s="42"/>
      <c r="B10" s="39"/>
      <c r="C10" s="37" t="s">
        <v>1</v>
      </c>
      <c r="D10" s="37"/>
      <c r="E10" s="9">
        <f>SUM(E5:E9)</f>
        <v>177</v>
      </c>
      <c r="F10" s="9">
        <f>SUM(F5:F9)</f>
        <v>295</v>
      </c>
      <c r="G10" s="9"/>
      <c r="H10" s="9"/>
      <c r="I10" s="9"/>
      <c r="J10" s="16">
        <f>SUM(J5:J9)</f>
        <v>5310</v>
      </c>
    </row>
    <row r="11" spans="1:10" ht="15.75" x14ac:dyDescent="0.25">
      <c r="A11" s="42"/>
      <c r="B11" s="39" t="s">
        <v>12</v>
      </c>
      <c r="C11" s="40" t="s">
        <v>6</v>
      </c>
      <c r="D11" s="14" t="s">
        <v>5</v>
      </c>
      <c r="E11" s="13">
        <v>22</v>
      </c>
      <c r="F11" s="12">
        <v>37</v>
      </c>
      <c r="G11" s="10">
        <v>18</v>
      </c>
      <c r="H11" s="10"/>
      <c r="I11" s="10">
        <f>F11*G11</f>
        <v>666</v>
      </c>
      <c r="J11" s="10">
        <f>SUM(I11+H11)</f>
        <v>666</v>
      </c>
    </row>
    <row r="12" spans="1:10" ht="15.75" x14ac:dyDescent="0.25">
      <c r="A12" s="42"/>
      <c r="B12" s="39"/>
      <c r="C12" s="40"/>
      <c r="D12" s="14" t="s">
        <v>4</v>
      </c>
      <c r="E12" s="13">
        <v>10</v>
      </c>
      <c r="F12" s="12">
        <v>17</v>
      </c>
      <c r="G12" s="10">
        <v>18</v>
      </c>
      <c r="H12" s="10"/>
      <c r="I12" s="10">
        <f>F12*G12</f>
        <v>306</v>
      </c>
      <c r="J12" s="10">
        <f>SUM(I12+H12)</f>
        <v>306</v>
      </c>
    </row>
    <row r="13" spans="1:10" ht="15.75" x14ac:dyDescent="0.25">
      <c r="A13" s="42"/>
      <c r="B13" s="39"/>
      <c r="C13" s="40"/>
      <c r="D13" s="14" t="s">
        <v>2</v>
      </c>
      <c r="E13" s="13">
        <v>280</v>
      </c>
      <c r="F13" s="12">
        <v>509</v>
      </c>
      <c r="G13" s="10">
        <v>18</v>
      </c>
      <c r="H13" s="10"/>
      <c r="I13" s="10">
        <f>F13*G13</f>
        <v>9162</v>
      </c>
      <c r="J13" s="10">
        <f>SUM(I13+H13)</f>
        <v>9162</v>
      </c>
    </row>
    <row r="14" spans="1:10" ht="15.75" x14ac:dyDescent="0.25">
      <c r="A14" s="42"/>
      <c r="B14" s="39"/>
      <c r="C14" s="14" t="s">
        <v>3</v>
      </c>
      <c r="D14" s="14" t="s">
        <v>2</v>
      </c>
      <c r="E14" s="13">
        <v>20</v>
      </c>
      <c r="F14" s="12">
        <v>36</v>
      </c>
      <c r="G14" s="10">
        <v>18</v>
      </c>
      <c r="H14" s="10"/>
      <c r="I14" s="10">
        <f>F14*G14</f>
        <v>648</v>
      </c>
      <c r="J14" s="10">
        <f>SUM(I14+H14)</f>
        <v>648</v>
      </c>
    </row>
    <row r="15" spans="1:10" ht="15.75" x14ac:dyDescent="0.25">
      <c r="A15" s="42"/>
      <c r="B15" s="39"/>
      <c r="C15" s="37" t="s">
        <v>1</v>
      </c>
      <c r="D15" s="37"/>
      <c r="E15" s="9">
        <f>SUM(E11:E14)</f>
        <v>332</v>
      </c>
      <c r="F15" s="8">
        <f>SUM(F11:F14)</f>
        <v>599</v>
      </c>
      <c r="G15" s="6"/>
      <c r="H15" s="6"/>
      <c r="I15" s="6"/>
      <c r="J15" s="5">
        <f>SUM(J11:J14)</f>
        <v>10782</v>
      </c>
    </row>
    <row r="16" spans="1:10" ht="15.75" x14ac:dyDescent="0.25">
      <c r="A16" s="42"/>
      <c r="B16" s="38" t="s">
        <v>11</v>
      </c>
      <c r="C16" s="15" t="s">
        <v>6</v>
      </c>
      <c r="D16" s="14" t="s">
        <v>2</v>
      </c>
      <c r="E16" s="17">
        <v>139</v>
      </c>
      <c r="F16" s="12">
        <v>253</v>
      </c>
      <c r="G16" s="10">
        <v>18</v>
      </c>
      <c r="H16" s="10"/>
      <c r="I16" s="10">
        <f>F16*G16</f>
        <v>4554</v>
      </c>
      <c r="J16" s="10">
        <f>SUM(I16+H16)</f>
        <v>4554</v>
      </c>
    </row>
    <row r="17" spans="1:11" ht="15.75" x14ac:dyDescent="0.25">
      <c r="A17" s="42"/>
      <c r="B17" s="38"/>
      <c r="C17" s="37" t="s">
        <v>1</v>
      </c>
      <c r="D17" s="37"/>
      <c r="E17" s="9">
        <f>SUM(E16:E16)</f>
        <v>139</v>
      </c>
      <c r="F17" s="9">
        <f>SUM(F16:F16)</f>
        <v>253</v>
      </c>
      <c r="G17" s="7"/>
      <c r="H17" s="6"/>
      <c r="I17" s="6"/>
      <c r="J17" s="16">
        <f>SUM(J16)</f>
        <v>4554</v>
      </c>
    </row>
    <row r="18" spans="1:11" ht="15.75" x14ac:dyDescent="0.25">
      <c r="A18" s="42"/>
      <c r="B18" s="38" t="s">
        <v>10</v>
      </c>
      <c r="C18" s="15" t="s">
        <v>6</v>
      </c>
      <c r="D18" s="14" t="s">
        <v>2</v>
      </c>
      <c r="E18" s="13">
        <v>37</v>
      </c>
      <c r="F18" s="12">
        <v>67</v>
      </c>
      <c r="G18" s="10">
        <v>18</v>
      </c>
      <c r="H18" s="10"/>
      <c r="I18" s="10">
        <f>F18*G18</f>
        <v>1206</v>
      </c>
      <c r="J18" s="10">
        <f>SUM(I18+H18)</f>
        <v>1206</v>
      </c>
    </row>
    <row r="19" spans="1:11" ht="15.75" x14ac:dyDescent="0.25">
      <c r="A19" s="42"/>
      <c r="B19" s="38"/>
      <c r="C19" s="37" t="s">
        <v>1</v>
      </c>
      <c r="D19" s="37"/>
      <c r="E19" s="9">
        <f>SUM(E18:E18)</f>
        <v>37</v>
      </c>
      <c r="F19" s="9">
        <f>SUM(F18:F18)</f>
        <v>67</v>
      </c>
      <c r="G19" s="7"/>
      <c r="H19" s="6"/>
      <c r="I19" s="6"/>
      <c r="J19" s="5">
        <f>SUM(J18)</f>
        <v>1206</v>
      </c>
    </row>
    <row r="20" spans="1:11" ht="15.75" x14ac:dyDescent="0.25">
      <c r="A20" s="42"/>
      <c r="B20" s="39" t="s">
        <v>9</v>
      </c>
      <c r="C20" s="14" t="s">
        <v>6</v>
      </c>
      <c r="D20" s="14" t="s">
        <v>2</v>
      </c>
      <c r="E20" s="13">
        <v>39</v>
      </c>
      <c r="F20" s="12">
        <v>71</v>
      </c>
      <c r="G20" s="10">
        <v>18</v>
      </c>
      <c r="H20" s="10"/>
      <c r="I20" s="10">
        <f>F20*G20</f>
        <v>1278</v>
      </c>
      <c r="J20" s="10">
        <f>SUM(I20+H20)</f>
        <v>1278</v>
      </c>
    </row>
    <row r="21" spans="1:11" ht="15.75" x14ac:dyDescent="0.25">
      <c r="A21" s="42"/>
      <c r="B21" s="39"/>
      <c r="C21" s="37" t="s">
        <v>1</v>
      </c>
      <c r="D21" s="37"/>
      <c r="E21" s="9">
        <f>SUM(E20:E20)</f>
        <v>39</v>
      </c>
      <c r="F21" s="8">
        <f>SUM(F20:F20)</f>
        <v>71</v>
      </c>
      <c r="G21" s="6"/>
      <c r="H21" s="6"/>
      <c r="I21" s="6"/>
      <c r="J21" s="5">
        <f>SUM(J20)</f>
        <v>1278</v>
      </c>
    </row>
    <row r="22" spans="1:11" ht="15.75" x14ac:dyDescent="0.25">
      <c r="A22" s="42"/>
      <c r="B22" s="39" t="s">
        <v>8</v>
      </c>
      <c r="C22" s="40" t="s">
        <v>6</v>
      </c>
      <c r="D22" s="14" t="s">
        <v>5</v>
      </c>
      <c r="E22" s="13">
        <v>13</v>
      </c>
      <c r="F22" s="12">
        <v>22</v>
      </c>
      <c r="G22" s="10">
        <v>18</v>
      </c>
      <c r="H22" s="10"/>
      <c r="I22" s="10">
        <f>F22*G22</f>
        <v>396</v>
      </c>
      <c r="J22" s="10">
        <f>SUM(I22+H22)</f>
        <v>396</v>
      </c>
    </row>
    <row r="23" spans="1:11" ht="15.75" x14ac:dyDescent="0.25">
      <c r="A23" s="42"/>
      <c r="B23" s="39"/>
      <c r="C23" s="40"/>
      <c r="D23" s="14" t="s">
        <v>4</v>
      </c>
      <c r="E23" s="13">
        <v>10</v>
      </c>
      <c r="F23" s="12">
        <v>17</v>
      </c>
      <c r="G23" s="10">
        <v>18</v>
      </c>
      <c r="H23" s="10"/>
      <c r="I23" s="10">
        <f>F23*G23</f>
        <v>306</v>
      </c>
      <c r="J23" s="10">
        <f>SUM(I23+H23)</f>
        <v>306</v>
      </c>
    </row>
    <row r="24" spans="1:11" ht="15.75" x14ac:dyDescent="0.25">
      <c r="A24" s="42"/>
      <c r="B24" s="39"/>
      <c r="C24" s="40"/>
      <c r="D24" s="14" t="s">
        <v>2</v>
      </c>
      <c r="E24" s="13">
        <v>161</v>
      </c>
      <c r="F24" s="12">
        <v>293</v>
      </c>
      <c r="G24" s="10">
        <v>18</v>
      </c>
      <c r="H24" s="10"/>
      <c r="I24" s="10">
        <f>F24*G24</f>
        <v>5274</v>
      </c>
      <c r="J24" s="10">
        <f>SUM(I24+H24)</f>
        <v>5274</v>
      </c>
    </row>
    <row r="25" spans="1:11" ht="15.75" x14ac:dyDescent="0.25">
      <c r="A25" s="42"/>
      <c r="B25" s="39"/>
      <c r="C25" s="37" t="s">
        <v>1</v>
      </c>
      <c r="D25" s="37"/>
      <c r="E25" s="9">
        <f>SUM(E22:E24)</f>
        <v>184</v>
      </c>
      <c r="F25" s="8">
        <f>SUM(F22:F24)</f>
        <v>332</v>
      </c>
      <c r="G25" s="6"/>
      <c r="H25" s="6"/>
      <c r="I25" s="6"/>
      <c r="J25" s="5">
        <f>SUM(J22:J24)</f>
        <v>5976</v>
      </c>
    </row>
    <row r="26" spans="1:11" ht="15.75" x14ac:dyDescent="0.25">
      <c r="A26" s="42"/>
      <c r="B26" s="39" t="s">
        <v>7</v>
      </c>
      <c r="C26" s="40" t="s">
        <v>6</v>
      </c>
      <c r="D26" s="14" t="s">
        <v>5</v>
      </c>
      <c r="E26" s="13">
        <v>6</v>
      </c>
      <c r="F26" s="12">
        <v>10</v>
      </c>
      <c r="G26" s="10">
        <v>18</v>
      </c>
      <c r="H26" s="10"/>
      <c r="I26" s="10">
        <f>F26*G26</f>
        <v>180</v>
      </c>
      <c r="J26" s="10">
        <f>SUM(I26+H26)</f>
        <v>180</v>
      </c>
    </row>
    <row r="27" spans="1:11" ht="15.75" x14ac:dyDescent="0.25">
      <c r="A27" s="42"/>
      <c r="B27" s="39"/>
      <c r="C27" s="40"/>
      <c r="D27" s="14" t="s">
        <v>4</v>
      </c>
      <c r="E27" s="13">
        <v>1</v>
      </c>
      <c r="F27" s="12">
        <v>2</v>
      </c>
      <c r="G27" s="10">
        <v>18</v>
      </c>
      <c r="H27" s="10"/>
      <c r="I27" s="10">
        <f>F27*G27</f>
        <v>36</v>
      </c>
      <c r="J27" s="10">
        <f>SUM(I27+H27)</f>
        <v>36</v>
      </c>
    </row>
    <row r="28" spans="1:11" ht="15.75" x14ac:dyDescent="0.25">
      <c r="A28" s="42"/>
      <c r="B28" s="39"/>
      <c r="C28" s="40"/>
      <c r="D28" s="14" t="s">
        <v>2</v>
      </c>
      <c r="E28" s="13">
        <v>56</v>
      </c>
      <c r="F28" s="12">
        <v>102</v>
      </c>
      <c r="G28" s="10">
        <v>18</v>
      </c>
      <c r="H28" s="10"/>
      <c r="I28" s="10">
        <f>F28*G28</f>
        <v>1836</v>
      </c>
      <c r="J28" s="10">
        <f>SUM(I28+H28)</f>
        <v>1836</v>
      </c>
    </row>
    <row r="29" spans="1:11" ht="15.75" x14ac:dyDescent="0.25">
      <c r="A29" s="42"/>
      <c r="B29" s="39"/>
      <c r="C29" s="14" t="s">
        <v>3</v>
      </c>
      <c r="D29" s="14" t="s">
        <v>2</v>
      </c>
      <c r="E29" s="13">
        <v>7</v>
      </c>
      <c r="F29" s="12">
        <v>13</v>
      </c>
      <c r="G29" s="10">
        <v>18</v>
      </c>
      <c r="H29" s="11"/>
      <c r="I29" s="11">
        <f>F29*G29</f>
        <v>234</v>
      </c>
      <c r="J29" s="10">
        <f>SUM(I29+H29)</f>
        <v>234</v>
      </c>
    </row>
    <row r="30" spans="1:11" ht="15.75" x14ac:dyDescent="0.25">
      <c r="A30" s="42"/>
      <c r="B30" s="39"/>
      <c r="C30" s="37" t="s">
        <v>1</v>
      </c>
      <c r="D30" s="37"/>
      <c r="E30" s="9">
        <f>SUM(E26:E29)</f>
        <v>70</v>
      </c>
      <c r="F30" s="8">
        <f>SUM(F26:F29)</f>
        <v>127</v>
      </c>
      <c r="G30" s="6"/>
      <c r="H30" s="6"/>
      <c r="I30" s="6"/>
      <c r="J30" s="5">
        <f>SUM(J26:J29)</f>
        <v>2286</v>
      </c>
    </row>
    <row r="31" spans="1:11" ht="15.75" x14ac:dyDescent="0.25">
      <c r="A31" s="43"/>
      <c r="B31" s="4"/>
      <c r="C31" s="4"/>
      <c r="D31" s="3" t="s">
        <v>0</v>
      </c>
      <c r="E31" s="2">
        <f>SUM(E30,E25,E21,E19,E17,E15,E10)</f>
        <v>978</v>
      </c>
      <c r="F31" s="2">
        <f>SUM(F30,F25,F21,F19,F17,F15,F10)</f>
        <v>1744</v>
      </c>
      <c r="G31" s="2"/>
      <c r="H31" s="2"/>
      <c r="I31" s="2"/>
      <c r="J31" s="1">
        <f>SUM(J30,J25,J21,J19,J17,J15,J10)</f>
        <v>31392</v>
      </c>
      <c r="K31" s="32" t="s">
        <v>45</v>
      </c>
    </row>
    <row r="32" spans="1:11" x14ac:dyDescent="0.25">
      <c r="A32" s="31"/>
    </row>
    <row r="33" spans="1:1" x14ac:dyDescent="0.25">
      <c r="A33" s="31"/>
    </row>
  </sheetData>
  <autoFilter ref="B4:J31"/>
  <mergeCells count="21">
    <mergeCell ref="A5:A31"/>
    <mergeCell ref="B26:B30"/>
    <mergeCell ref="C26:C28"/>
    <mergeCell ref="C30:D30"/>
    <mergeCell ref="B18:B19"/>
    <mergeCell ref="C19:D19"/>
    <mergeCell ref="B20:B21"/>
    <mergeCell ref="C21:D21"/>
    <mergeCell ref="B22:B25"/>
    <mergeCell ref="C22:C24"/>
    <mergeCell ref="D2:G2"/>
    <mergeCell ref="D3:F3"/>
    <mergeCell ref="C25:D25"/>
    <mergeCell ref="B16:B17"/>
    <mergeCell ref="C17:D17"/>
    <mergeCell ref="B5:B10"/>
    <mergeCell ref="C5:C7"/>
    <mergeCell ref="C10:D10"/>
    <mergeCell ref="B11:B15"/>
    <mergeCell ref="C11:C13"/>
    <mergeCell ref="C15:D15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44" t="s">
        <v>21</v>
      </c>
      <c r="B1" s="44"/>
      <c r="C1" s="44"/>
    </row>
    <row r="2" spans="1:3" ht="15.75" thickBot="1" x14ac:dyDescent="0.3">
      <c r="A2" s="45" t="s">
        <v>40</v>
      </c>
      <c r="B2" s="45"/>
      <c r="C2" s="45"/>
    </row>
    <row r="3" spans="1:3" ht="15.75" thickBot="1" x14ac:dyDescent="0.3">
      <c r="A3" s="46" t="s">
        <v>22</v>
      </c>
      <c r="B3" s="47"/>
      <c r="C3" s="48"/>
    </row>
    <row r="4" spans="1:3" ht="15.75" thickBot="1" x14ac:dyDescent="0.3">
      <c r="A4" s="18" t="s">
        <v>18</v>
      </c>
      <c r="B4" s="20" t="s">
        <v>23</v>
      </c>
      <c r="C4" s="20" t="s">
        <v>24</v>
      </c>
    </row>
    <row r="5" spans="1:3" ht="16.5" thickBot="1" x14ac:dyDescent="0.3">
      <c r="A5" s="19" t="s">
        <v>30</v>
      </c>
      <c r="B5" s="21" t="s">
        <v>31</v>
      </c>
      <c r="C5" s="21" t="s">
        <v>32</v>
      </c>
    </row>
    <row r="6" spans="1:3" ht="16.5" thickBot="1" x14ac:dyDescent="0.3">
      <c r="A6" s="19" t="s">
        <v>25</v>
      </c>
      <c r="B6" s="21" t="s">
        <v>26</v>
      </c>
      <c r="C6" s="21" t="s">
        <v>27</v>
      </c>
    </row>
    <row r="7" spans="1:3" ht="16.5" thickBot="1" x14ac:dyDescent="0.3">
      <c r="A7" s="19" t="s">
        <v>2</v>
      </c>
      <c r="B7" s="21" t="s">
        <v>28</v>
      </c>
      <c r="C7" s="21" t="s">
        <v>29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5" sqref="B5:D5"/>
    </sheetView>
  </sheetViews>
  <sheetFormatPr defaultRowHeight="15" x14ac:dyDescent="0.25"/>
  <cols>
    <col min="1" max="1" width="15.7109375" customWidth="1"/>
    <col min="2" max="2" width="12.85546875" customWidth="1"/>
    <col min="3" max="3" width="13.7109375" customWidth="1"/>
    <col min="4" max="4" width="16.42578125" customWidth="1"/>
    <col min="5" max="5" width="13.140625" customWidth="1"/>
  </cols>
  <sheetData>
    <row r="1" spans="1:5" ht="19.899999999999999" customHeight="1" x14ac:dyDescent="0.25">
      <c r="A1" s="49" t="s">
        <v>33</v>
      </c>
      <c r="B1" s="49"/>
      <c r="C1" s="49"/>
      <c r="D1" s="49"/>
      <c r="E1" s="49"/>
    </row>
    <row r="2" spans="1:5" ht="26.45" customHeight="1" x14ac:dyDescent="0.25">
      <c r="A2" s="50" t="s">
        <v>41</v>
      </c>
      <c r="B2" s="50"/>
      <c r="C2" s="50"/>
      <c r="D2" s="50"/>
      <c r="E2" s="22"/>
    </row>
    <row r="3" spans="1:5" x14ac:dyDescent="0.25">
      <c r="A3" s="51" t="s">
        <v>34</v>
      </c>
      <c r="B3" s="52" t="s">
        <v>35</v>
      </c>
      <c r="C3" s="53"/>
      <c r="D3" s="54"/>
    </row>
    <row r="4" spans="1:5" x14ac:dyDescent="0.25">
      <c r="A4" s="51"/>
      <c r="B4" s="23" t="s">
        <v>38</v>
      </c>
      <c r="C4" s="23" t="s">
        <v>37</v>
      </c>
      <c r="D4" s="24" t="s">
        <v>36</v>
      </c>
    </row>
    <row r="5" spans="1:5" ht="42.75" x14ac:dyDescent="0.25">
      <c r="A5" s="25" t="s">
        <v>39</v>
      </c>
      <c r="B5" s="23">
        <v>550</v>
      </c>
      <c r="C5" s="23">
        <v>428</v>
      </c>
      <c r="D5" s="24">
        <f>SUM(B5:C5)</f>
        <v>978</v>
      </c>
    </row>
  </sheetData>
  <mergeCells count="4">
    <mergeCell ref="A1:E1"/>
    <mergeCell ref="A2:D2"/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2022-09-15T08:20:17Z</cp:lastPrinted>
  <dcterms:created xsi:type="dcterms:W3CDTF">2022-09-14T08:32:27Z</dcterms:created>
  <dcterms:modified xsi:type="dcterms:W3CDTF">2022-09-20T13:08:02Z</dcterms:modified>
</cp:coreProperties>
</file>