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195" windowHeight="7680"/>
  </bookViews>
  <sheets>
    <sheet name=" Приложение 1 2304" sheetId="5" r:id="rId1"/>
    <sheet name="Приложение 2" sheetId="6" r:id="rId2"/>
    <sheet name="Приложение 3" sheetId="7" r:id="rId3"/>
  </sheets>
  <calcPr calcId="145621"/>
</workbook>
</file>

<file path=xl/calcChain.xml><?xml version="1.0" encoding="utf-8"?>
<calcChain xmlns="http://schemas.openxmlformats.org/spreadsheetml/2006/main">
  <c r="J78" i="5" l="1"/>
  <c r="F78" i="5" l="1"/>
  <c r="I78" i="5"/>
  <c r="E78" i="5"/>
  <c r="F77" i="5"/>
  <c r="K77" i="5" s="1"/>
  <c r="E77" i="5"/>
  <c r="I76" i="5"/>
  <c r="I77" i="5" s="1"/>
  <c r="F75" i="5"/>
  <c r="K75" i="5" s="1"/>
  <c r="E75" i="5"/>
  <c r="I74" i="5"/>
  <c r="I73" i="5"/>
  <c r="I72" i="5"/>
  <c r="I67" i="5"/>
  <c r="F71" i="5"/>
  <c r="K71" i="5" s="1"/>
  <c r="E71" i="5"/>
  <c r="I70" i="5"/>
  <c r="I69" i="5"/>
  <c r="I68" i="5"/>
  <c r="I66" i="5"/>
  <c r="I65" i="5"/>
  <c r="I75" i="5" l="1"/>
  <c r="I71" i="5"/>
  <c r="I62" i="5"/>
  <c r="I63" i="5"/>
  <c r="F64" i="5"/>
  <c r="E64" i="5"/>
  <c r="K64" i="5"/>
  <c r="I61" i="5"/>
  <c r="I60" i="5"/>
  <c r="I59" i="5"/>
  <c r="F58" i="5"/>
  <c r="K58" i="5" s="1"/>
  <c r="E58" i="5"/>
  <c r="I57" i="5"/>
  <c r="I56" i="5"/>
  <c r="I55" i="5"/>
  <c r="F54" i="5"/>
  <c r="K54" i="5" s="1"/>
  <c r="E54" i="5"/>
  <c r="I53" i="5"/>
  <c r="I52" i="5"/>
  <c r="I51" i="5"/>
  <c r="F50" i="5"/>
  <c r="K50" i="5" s="1"/>
  <c r="E50" i="5"/>
  <c r="I49" i="5"/>
  <c r="I48" i="5"/>
  <c r="I47" i="5"/>
  <c r="F46" i="5"/>
  <c r="K46" i="5" s="1"/>
  <c r="E46" i="5"/>
  <c r="I45" i="5"/>
  <c r="I44" i="5"/>
  <c r="I43" i="5"/>
  <c r="F42" i="5"/>
  <c r="K42" i="5" s="1"/>
  <c r="E42" i="5"/>
  <c r="I41" i="5"/>
  <c r="I42" i="5" s="1"/>
  <c r="F40" i="5"/>
  <c r="K40" i="5" s="1"/>
  <c r="E40" i="5"/>
  <c r="I39" i="5"/>
  <c r="I38" i="5"/>
  <c r="F37" i="5"/>
  <c r="K37" i="5" s="1"/>
  <c r="E37" i="5"/>
  <c r="I36" i="5"/>
  <c r="I35" i="5"/>
  <c r="I30" i="5"/>
  <c r="F29" i="5"/>
  <c r="K29" i="5" s="1"/>
  <c r="E29" i="5"/>
  <c r="I28" i="5"/>
  <c r="I27" i="5"/>
  <c r="F26" i="5"/>
  <c r="K26" i="5" s="1"/>
  <c r="E26" i="5"/>
  <c r="I25" i="5"/>
  <c r="I24" i="5"/>
  <c r="I23" i="5"/>
  <c r="F22" i="5"/>
  <c r="K22" i="5" s="1"/>
  <c r="E22" i="5"/>
  <c r="I21" i="5"/>
  <c r="I20" i="5"/>
  <c r="I19" i="5"/>
  <c r="I14" i="5"/>
  <c r="I10" i="5"/>
  <c r="F9" i="5"/>
  <c r="K9" i="5" s="1"/>
  <c r="E9" i="5"/>
  <c r="I8" i="5"/>
  <c r="I9" i="5" s="1"/>
  <c r="F7" i="5"/>
  <c r="K7" i="5" s="1"/>
  <c r="E7" i="5"/>
  <c r="I6" i="5"/>
  <c r="I7" i="5" s="1"/>
  <c r="I4" i="5"/>
  <c r="F34" i="5"/>
  <c r="K34" i="5" s="1"/>
  <c r="E34" i="5"/>
  <c r="I33" i="5"/>
  <c r="I32" i="5"/>
  <c r="I31" i="5"/>
  <c r="F18" i="5"/>
  <c r="K18" i="5" s="1"/>
  <c r="E18" i="5"/>
  <c r="I17" i="5"/>
  <c r="I16" i="5"/>
  <c r="I15" i="5"/>
  <c r="E13" i="5"/>
  <c r="F13" i="5"/>
  <c r="K13" i="5" s="1"/>
  <c r="I12" i="5"/>
  <c r="I11" i="5"/>
  <c r="F5" i="5"/>
  <c r="K5" i="5" s="1"/>
  <c r="E5" i="5"/>
  <c r="I64" i="5" l="1"/>
  <c r="I18" i="5"/>
  <c r="I37" i="5"/>
  <c r="I40" i="5"/>
  <c r="I58" i="5"/>
  <c r="I54" i="5"/>
  <c r="I50" i="5"/>
  <c r="I29" i="5"/>
  <c r="I46" i="5"/>
  <c r="I26" i="5"/>
  <c r="I22" i="5"/>
  <c r="I34" i="5"/>
  <c r="I13" i="5"/>
  <c r="I5" i="5"/>
  <c r="F6" i="7"/>
</calcChain>
</file>

<file path=xl/sharedStrings.xml><?xml version="1.0" encoding="utf-8"?>
<sst xmlns="http://schemas.openxmlformats.org/spreadsheetml/2006/main" count="164" uniqueCount="69">
  <si>
    <t>Обект</t>
  </si>
  <si>
    <t>Отдел и подотдел</t>
  </si>
  <si>
    <t>Дървесен вид</t>
  </si>
  <si>
    <t>Сортимент</t>
  </si>
  <si>
    <t>Прогнозно количество дървесина пл.м3</t>
  </si>
  <si>
    <t>Прогнозно количество дървесина простр.м3</t>
  </si>
  <si>
    <t>Стойност на услугата сеч и извоз  лв./пл.м3</t>
  </si>
  <si>
    <t>Стойност на услугата сеч и извоз  лв./пр.м3</t>
  </si>
  <si>
    <t>Обща стойност в лв. без ДДС</t>
  </si>
  <si>
    <t>Средна техн.дървесина</t>
  </si>
  <si>
    <t>Дърва за огрев</t>
  </si>
  <si>
    <t>Общо за отдела</t>
  </si>
  <si>
    <t>Дребна техн.дървесина</t>
  </si>
  <si>
    <t>тон м3</t>
  </si>
  <si>
    <t xml:space="preserve">приложение 1 </t>
  </si>
  <si>
    <t>Отдели  и подотдели</t>
  </si>
  <si>
    <t>І</t>
  </si>
  <si>
    <t>ІІ</t>
  </si>
  <si>
    <t>ІІІ</t>
  </si>
  <si>
    <t>ІV</t>
  </si>
  <si>
    <t>ПРИЛОЖЕНИЕ № 3</t>
  </si>
  <si>
    <t>Общо</t>
  </si>
  <si>
    <t>ПРИЛОЖЕНИЕ    № 2</t>
  </si>
  <si>
    <t>Забележка : Сортиментите, които следва да се добият са със следните размери, съгласно БДС :</t>
  </si>
  <si>
    <t>Дължина – м.</t>
  </si>
  <si>
    <t>Диаметър – см.</t>
  </si>
  <si>
    <t>Средна техн. дървесина</t>
  </si>
  <si>
    <t>1,00м  2,00м;</t>
  </si>
  <si>
    <t>14 -18 см</t>
  </si>
  <si>
    <t>Дребна техн. дървесина</t>
  </si>
  <si>
    <t>до 14 см</t>
  </si>
  <si>
    <t>круша</t>
  </si>
  <si>
    <t>амяс</t>
  </si>
  <si>
    <t>Едра техн.дървесина</t>
  </si>
  <si>
    <t>пляс</t>
  </si>
  <si>
    <t>акация</t>
  </si>
  <si>
    <t>глд</t>
  </si>
  <si>
    <t>мкш</t>
  </si>
  <si>
    <t>дърва за горене</t>
  </si>
  <si>
    <t>над 18см</t>
  </si>
  <si>
    <t>до 30 см</t>
  </si>
  <si>
    <t>тримесечие-  2023 г./пл.куб.м.</t>
  </si>
  <si>
    <t>2419-б</t>
  </si>
  <si>
    <t>пяс</t>
  </si>
  <si>
    <t>2422-а</t>
  </si>
  <si>
    <t>2422-б</t>
  </si>
  <si>
    <t>2492-а</t>
  </si>
  <si>
    <t>ак</t>
  </si>
  <si>
    <t>2492-б</t>
  </si>
  <si>
    <t>2504-а</t>
  </si>
  <si>
    <t>2554-в</t>
  </si>
  <si>
    <t>2554-г</t>
  </si>
  <si>
    <t>2554-д</t>
  </si>
  <si>
    <t>2564-а</t>
  </si>
  <si>
    <t>2564-б</t>
  </si>
  <si>
    <t>2564-в</t>
  </si>
  <si>
    <t>2594-а</t>
  </si>
  <si>
    <t>2878-а</t>
  </si>
  <si>
    <t>2878-б</t>
  </si>
  <si>
    <t>2878-в</t>
  </si>
  <si>
    <t>2181-г</t>
  </si>
  <si>
    <t>2197-а</t>
  </si>
  <si>
    <t>2197-б</t>
  </si>
  <si>
    <t>2180-б</t>
  </si>
  <si>
    <t>2419-б, 2422-а, 2422-б, 2492-а, 2492-б, 2504-а, 2554-в, 2554-г, 2554-д, 2564-а, 2564-б, 2564-в, 2594-а, 2878-а, 2878-б, 2878-в, 2180-б, 2181-г, 2197-а, 2197-б</t>
  </si>
  <si>
    <t>гаранция за участие</t>
  </si>
  <si>
    <t>Всичко за обекта</t>
  </si>
  <si>
    <t>Към договор ДД-            2023г. за извършване на дейности в ДГТ от Обект № 2304</t>
  </si>
  <si>
    <t>Към договор № ……………....за за извършване на дейности в ДГТ от Обект № 2304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</si>
</sst>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11" fillId="0" borderId="0"/>
  </cellStyleXfs>
  <cellXfs count="68">
    <xf numFmtId="0" fontId="0" fillId="0" borderId="0" xfId="0"/>
    <xf numFmtId="1" fontId="4" fillId="0" borderId="1" xfId="1" applyNumberFormat="1" applyFont="1" applyFill="1" applyBorder="1" applyAlignment="1" applyProtection="1">
      <alignment horizontal="center" vertical="top"/>
    </xf>
    <xf numFmtId="0" fontId="3" fillId="0" borderId="1" xfId="1" applyFont="1" applyFill="1" applyBorder="1" applyAlignment="1">
      <alignment horizontal="left"/>
    </xf>
    <xf numFmtId="0" fontId="3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/>
    <xf numFmtId="0" fontId="1" fillId="0" borderId="0" xfId="0" applyFont="1" applyFill="1" applyAlignment="1">
      <alignment horizontal="center" vertical="center" textRotation="90"/>
    </xf>
    <xf numFmtId="1" fontId="4" fillId="0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0" fontId="6" fillId="0" borderId="9" xfId="1" applyNumberFormat="1" applyFont="1" applyFill="1" applyBorder="1" applyAlignment="1" applyProtection="1">
      <alignment horizontal="center" vertical="center" textRotation="90"/>
    </xf>
    <xf numFmtId="0" fontId="6" fillId="0" borderId="2" xfId="1" applyNumberFormat="1" applyFont="1" applyFill="1" applyBorder="1" applyAlignment="1" applyProtection="1">
      <alignment horizontal="center" vertical="center" textRotation="90" wrapText="1"/>
    </xf>
    <xf numFmtId="0" fontId="6" fillId="0" borderId="2" xfId="1" applyNumberFormat="1" applyFont="1" applyFill="1" applyBorder="1" applyAlignment="1" applyProtection="1">
      <alignment horizontal="center" vertical="center" textRotation="90"/>
    </xf>
    <xf numFmtId="0" fontId="6" fillId="0" borderId="2" xfId="0" applyNumberFormat="1" applyFont="1" applyFill="1" applyBorder="1" applyAlignment="1" applyProtection="1">
      <alignment horizontal="center" vertical="center" textRotation="90" wrapText="1"/>
    </xf>
    <xf numFmtId="2" fontId="6" fillId="0" borderId="2" xfId="0" applyNumberFormat="1" applyFont="1" applyFill="1" applyBorder="1" applyAlignment="1" applyProtection="1">
      <alignment horizontal="center" vertical="center" textRotation="90" wrapText="1"/>
    </xf>
    <xf numFmtId="164" fontId="0" fillId="0" borderId="0" xfId="0" applyNumberFormat="1"/>
    <xf numFmtId="0" fontId="5" fillId="0" borderId="1" xfId="0" applyFont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12" fillId="0" borderId="0" xfId="2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 applyProtection="1">
      <alignment horizontal="center" vertical="center"/>
    </xf>
    <xf numFmtId="1" fontId="4" fillId="0" borderId="5" xfId="1" applyNumberFormat="1" applyFont="1" applyFill="1" applyBorder="1" applyAlignment="1" applyProtection="1">
      <alignment horizontal="center" vertical="top"/>
    </xf>
    <xf numFmtId="2" fontId="4" fillId="0" borderId="5" xfId="0" applyNumberFormat="1" applyFont="1" applyFill="1" applyBorder="1"/>
    <xf numFmtId="1" fontId="4" fillId="0" borderId="5" xfId="0" applyNumberFormat="1" applyFont="1" applyFill="1" applyBorder="1" applyAlignment="1">
      <alignment horizontal="right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top"/>
    </xf>
    <xf numFmtId="2" fontId="4" fillId="0" borderId="3" xfId="0" applyNumberFormat="1" applyFont="1" applyFill="1" applyBorder="1"/>
    <xf numFmtId="1" fontId="3" fillId="0" borderId="3" xfId="0" applyNumberFormat="1" applyFont="1" applyFill="1" applyBorder="1" applyAlignment="1">
      <alignment horizontal="right"/>
    </xf>
    <xf numFmtId="0" fontId="5" fillId="0" borderId="1" xfId="0" applyFont="1" applyBorder="1"/>
    <xf numFmtId="0" fontId="0" fillId="0" borderId="4" xfId="0" applyBorder="1"/>
    <xf numFmtId="0" fontId="0" fillId="0" borderId="5" xfId="0" applyBorder="1"/>
    <xf numFmtId="0" fontId="13" fillId="0" borderId="1" xfId="0" applyFont="1" applyFill="1" applyBorder="1" applyAlignment="1">
      <alignment horizontal="center" vertical="center" textRotation="90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3" fillId="0" borderId="6" xfId="1" applyNumberFormat="1" applyFont="1" applyFill="1" applyBorder="1" applyAlignment="1" applyProtection="1">
      <alignment horizontal="left" vertical="top"/>
    </xf>
    <xf numFmtId="0" fontId="3" fillId="0" borderId="7" xfId="1" applyNumberFormat="1" applyFont="1" applyFill="1" applyBorder="1" applyAlignment="1" applyProtection="1">
      <alignment horizontal="left" vertical="top"/>
    </xf>
    <xf numFmtId="0" fontId="3" fillId="0" borderId="8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/>
    </xf>
    <xf numFmtId="0" fontId="3" fillId="0" borderId="5" xfId="1" applyNumberFormat="1" applyFont="1" applyFill="1" applyBorder="1" applyAlignment="1" applyProtection="1">
      <alignment horizontal="center" vertical="center"/>
    </xf>
    <xf numFmtId="0" fontId="6" fillId="0" borderId="16" xfId="1" applyNumberFormat="1" applyFont="1" applyFill="1" applyBorder="1" applyAlignment="1" applyProtection="1">
      <alignment horizontal="center" vertical="center" textRotation="90"/>
    </xf>
    <xf numFmtId="0" fontId="6" fillId="0" borderId="17" xfId="1" applyNumberFormat="1" applyFont="1" applyFill="1" applyBorder="1" applyAlignment="1" applyProtection="1">
      <alignment horizontal="center" vertical="center" textRotation="90"/>
    </xf>
    <xf numFmtId="0" fontId="9" fillId="0" borderId="11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Нормален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abSelected="1" topLeftCell="A70" zoomScaleNormal="100" workbookViewId="0">
      <selection activeCell="A4" sqref="A4:A78"/>
    </sheetView>
  </sheetViews>
  <sheetFormatPr defaultRowHeight="15" x14ac:dyDescent="0.25"/>
  <cols>
    <col min="1" max="1" width="7" customWidth="1"/>
    <col min="2" max="2" width="7.5703125" customWidth="1"/>
    <col min="3" max="3" width="10.5703125" customWidth="1"/>
    <col min="4" max="4" width="32" customWidth="1"/>
    <col min="7" max="7" width="7.140625" customWidth="1"/>
    <col min="8" max="8" width="8.140625" customWidth="1"/>
    <col min="9" max="9" width="8.7109375" customWidth="1"/>
    <col min="10" max="10" width="8.85546875" customWidth="1"/>
    <col min="11" max="11" width="8.85546875" hidden="1" customWidth="1"/>
    <col min="13" max="13" width="12.85546875" customWidth="1"/>
    <col min="14" max="14" width="13.7109375" customWidth="1"/>
    <col min="15" max="15" width="14.28515625" customWidth="1"/>
    <col min="16" max="16" width="15.28515625" customWidth="1"/>
    <col min="17" max="17" width="16.42578125" customWidth="1"/>
    <col min="18" max="18" width="13.140625" customWidth="1"/>
    <col min="19" max="19" width="13" customWidth="1"/>
  </cols>
  <sheetData>
    <row r="1" spans="1:11" x14ac:dyDescent="0.25">
      <c r="I1" t="s">
        <v>14</v>
      </c>
    </row>
    <row r="2" spans="1:11" thickBot="1" x14ac:dyDescent="0.35"/>
    <row r="3" spans="1:11" s="6" customFormat="1" ht="132" thickBot="1" x14ac:dyDescent="0.3">
      <c r="A3" s="9" t="s">
        <v>0</v>
      </c>
      <c r="B3" s="10" t="s">
        <v>1</v>
      </c>
      <c r="C3" s="10" t="s">
        <v>2</v>
      </c>
      <c r="D3" s="11" t="s">
        <v>3</v>
      </c>
      <c r="E3" s="10" t="s">
        <v>4</v>
      </c>
      <c r="F3" s="12" t="s">
        <v>5</v>
      </c>
      <c r="G3" s="13" t="s">
        <v>6</v>
      </c>
      <c r="H3" s="13" t="s">
        <v>7</v>
      </c>
      <c r="I3" s="10" t="s">
        <v>8</v>
      </c>
      <c r="J3" s="43" t="s">
        <v>65</v>
      </c>
      <c r="K3" s="6" t="s">
        <v>13</v>
      </c>
    </row>
    <row r="4" spans="1:11" ht="15.75" x14ac:dyDescent="0.25">
      <c r="A4" s="56">
        <v>2304</v>
      </c>
      <c r="B4" s="17" t="s">
        <v>42</v>
      </c>
      <c r="C4" s="18" t="s">
        <v>43</v>
      </c>
      <c r="D4" s="18" t="s">
        <v>10</v>
      </c>
      <c r="E4" s="32">
        <v>26</v>
      </c>
      <c r="F4" s="33">
        <v>47</v>
      </c>
      <c r="G4" s="34"/>
      <c r="H4" s="34">
        <v>24</v>
      </c>
      <c r="I4" s="35">
        <f>F4*H4</f>
        <v>1128</v>
      </c>
      <c r="J4" s="41"/>
      <c r="K4" s="14"/>
    </row>
    <row r="5" spans="1:11" ht="15.75" x14ac:dyDescent="0.25">
      <c r="A5" s="56"/>
      <c r="B5" s="2" t="s">
        <v>11</v>
      </c>
      <c r="C5" s="2"/>
      <c r="D5" s="2"/>
      <c r="E5" s="3">
        <f>SUM(E4:E4)</f>
        <v>26</v>
      </c>
      <c r="F5" s="3">
        <f>SUM(F4:F4)</f>
        <v>47</v>
      </c>
      <c r="G5" s="5"/>
      <c r="H5" s="5"/>
      <c r="I5" s="8">
        <f>SUM(I4:I4)</f>
        <v>1128</v>
      </c>
      <c r="J5" s="41"/>
      <c r="K5" s="14" t="e">
        <f>#REF!/#REF!/F5</f>
        <v>#REF!</v>
      </c>
    </row>
    <row r="6" spans="1:11" ht="15.75" x14ac:dyDescent="0.25">
      <c r="A6" s="56"/>
      <c r="B6" s="36" t="s">
        <v>44</v>
      </c>
      <c r="C6" s="16" t="s">
        <v>36</v>
      </c>
      <c r="D6" s="16" t="s">
        <v>10</v>
      </c>
      <c r="E6" s="4">
        <v>40</v>
      </c>
      <c r="F6" s="1">
        <v>73</v>
      </c>
      <c r="G6" s="5"/>
      <c r="H6" s="5">
        <v>22</v>
      </c>
      <c r="I6" s="7">
        <f>F6*H6</f>
        <v>1606</v>
      </c>
      <c r="J6" s="41"/>
      <c r="K6" s="14"/>
    </row>
    <row r="7" spans="1:11" ht="15.75" x14ac:dyDescent="0.25">
      <c r="A7" s="56"/>
      <c r="B7" s="2" t="s">
        <v>11</v>
      </c>
      <c r="C7" s="2"/>
      <c r="D7" s="2"/>
      <c r="E7" s="3">
        <f>SUM(E6:E6)</f>
        <v>40</v>
      </c>
      <c r="F7" s="3">
        <f>SUM(F6:F6)</f>
        <v>73</v>
      </c>
      <c r="G7" s="5"/>
      <c r="H7" s="5"/>
      <c r="I7" s="8">
        <f>SUM(I6:I6)</f>
        <v>1606</v>
      </c>
      <c r="J7" s="41"/>
      <c r="K7" s="14" t="e">
        <f>#REF!/#REF!/F7</f>
        <v>#REF!</v>
      </c>
    </row>
    <row r="8" spans="1:11" ht="15.75" x14ac:dyDescent="0.25">
      <c r="A8" s="56"/>
      <c r="B8" s="36" t="s">
        <v>45</v>
      </c>
      <c r="C8" s="16" t="s">
        <v>36</v>
      </c>
      <c r="D8" s="16" t="s">
        <v>10</v>
      </c>
      <c r="E8" s="4">
        <v>26</v>
      </c>
      <c r="F8" s="1">
        <v>47</v>
      </c>
      <c r="G8" s="5"/>
      <c r="H8" s="5">
        <v>22</v>
      </c>
      <c r="I8" s="7">
        <f>F8*H8</f>
        <v>1034</v>
      </c>
      <c r="J8" s="41"/>
      <c r="K8" s="14"/>
    </row>
    <row r="9" spans="1:11" ht="15.75" x14ac:dyDescent="0.25">
      <c r="A9" s="56"/>
      <c r="B9" s="2" t="s">
        <v>11</v>
      </c>
      <c r="C9" s="2"/>
      <c r="D9" s="2"/>
      <c r="E9" s="3">
        <f>SUM(E8:E8)</f>
        <v>26</v>
      </c>
      <c r="F9" s="3">
        <f>SUM(F8:F8)</f>
        <v>47</v>
      </c>
      <c r="G9" s="5"/>
      <c r="H9" s="5"/>
      <c r="I9" s="8">
        <f>SUM(I8:I8)</f>
        <v>1034</v>
      </c>
      <c r="J9" s="41"/>
      <c r="K9" s="14" t="e">
        <f>#REF!/#REF!/F9</f>
        <v>#REF!</v>
      </c>
    </row>
    <row r="10" spans="1:11" ht="15.75" x14ac:dyDescent="0.25">
      <c r="A10" s="56"/>
      <c r="B10" s="47" t="s">
        <v>46</v>
      </c>
      <c r="C10" s="53" t="s">
        <v>34</v>
      </c>
      <c r="D10" s="16" t="s">
        <v>9</v>
      </c>
      <c r="E10" s="4">
        <v>1</v>
      </c>
      <c r="F10" s="1">
        <v>2</v>
      </c>
      <c r="G10" s="5"/>
      <c r="H10" s="5">
        <v>22</v>
      </c>
      <c r="I10" s="7">
        <f>F10*H10</f>
        <v>44</v>
      </c>
      <c r="J10" s="41"/>
      <c r="K10" s="14"/>
    </row>
    <row r="11" spans="1:11" ht="15.75" x14ac:dyDescent="0.25">
      <c r="A11" s="56"/>
      <c r="B11" s="47"/>
      <c r="C11" s="53"/>
      <c r="D11" s="16" t="s">
        <v>10</v>
      </c>
      <c r="E11" s="4">
        <v>46</v>
      </c>
      <c r="F11" s="1">
        <v>84</v>
      </c>
      <c r="G11" s="5"/>
      <c r="H11" s="5">
        <v>22</v>
      </c>
      <c r="I11" s="7">
        <f>F11*H11</f>
        <v>1848</v>
      </c>
      <c r="J11" s="41"/>
      <c r="K11" s="14"/>
    </row>
    <row r="12" spans="1:11" ht="15.75" x14ac:dyDescent="0.25">
      <c r="A12" s="56"/>
      <c r="B12" s="47"/>
      <c r="C12" s="30" t="s">
        <v>47</v>
      </c>
      <c r="D12" s="16" t="s">
        <v>10</v>
      </c>
      <c r="E12" s="4">
        <v>4</v>
      </c>
      <c r="F12" s="1">
        <v>7</v>
      </c>
      <c r="G12" s="5"/>
      <c r="H12" s="5">
        <v>22</v>
      </c>
      <c r="I12" s="7">
        <f>F12*H12</f>
        <v>154</v>
      </c>
      <c r="J12" s="41"/>
      <c r="K12" s="14"/>
    </row>
    <row r="13" spans="1:11" ht="15.75" x14ac:dyDescent="0.25">
      <c r="A13" s="56"/>
      <c r="B13" s="2" t="s">
        <v>11</v>
      </c>
      <c r="C13" s="2"/>
      <c r="D13" s="2"/>
      <c r="E13" s="3">
        <f>SUM(E10:E12)</f>
        <v>51</v>
      </c>
      <c r="F13" s="3">
        <f>SUM(F10:F12)</f>
        <v>93</v>
      </c>
      <c r="G13" s="5"/>
      <c r="H13" s="5"/>
      <c r="I13" s="8">
        <f>SUM(I10:I12)</f>
        <v>2046</v>
      </c>
      <c r="J13" s="41"/>
      <c r="K13" s="14" t="e">
        <f>#REF!/#REF!/F13</f>
        <v>#REF!</v>
      </c>
    </row>
    <row r="14" spans="1:11" ht="15.75" x14ac:dyDescent="0.25">
      <c r="A14" s="56"/>
      <c r="B14" s="47" t="s">
        <v>48</v>
      </c>
      <c r="C14" s="53" t="s">
        <v>34</v>
      </c>
      <c r="D14" s="16" t="s">
        <v>9</v>
      </c>
      <c r="E14" s="4">
        <v>1</v>
      </c>
      <c r="F14" s="1">
        <v>2</v>
      </c>
      <c r="G14" s="5"/>
      <c r="H14" s="5">
        <v>22</v>
      </c>
      <c r="I14" s="7">
        <f>F14*H14</f>
        <v>44</v>
      </c>
      <c r="J14" s="41"/>
      <c r="K14" s="14"/>
    </row>
    <row r="15" spans="1:11" ht="15.75" x14ac:dyDescent="0.25">
      <c r="A15" s="56"/>
      <c r="B15" s="47"/>
      <c r="C15" s="53"/>
      <c r="D15" s="16" t="s">
        <v>10</v>
      </c>
      <c r="E15" s="4">
        <v>58</v>
      </c>
      <c r="F15" s="1">
        <v>105</v>
      </c>
      <c r="G15" s="5"/>
      <c r="H15" s="5">
        <v>22</v>
      </c>
      <c r="I15" s="7">
        <f>F15*H15</f>
        <v>2310</v>
      </c>
      <c r="J15" s="41"/>
      <c r="K15" s="14"/>
    </row>
    <row r="16" spans="1:11" ht="15.75" x14ac:dyDescent="0.25">
      <c r="A16" s="56"/>
      <c r="B16" s="47"/>
      <c r="C16" s="30" t="s">
        <v>35</v>
      </c>
      <c r="D16" s="16" t="s">
        <v>10</v>
      </c>
      <c r="E16" s="4">
        <v>4</v>
      </c>
      <c r="F16" s="1">
        <v>7</v>
      </c>
      <c r="G16" s="5"/>
      <c r="H16" s="5">
        <v>22</v>
      </c>
      <c r="I16" s="7">
        <f>F16*H16</f>
        <v>154</v>
      </c>
      <c r="J16" s="41"/>
      <c r="K16" s="14"/>
    </row>
    <row r="17" spans="1:11" ht="15.75" x14ac:dyDescent="0.25">
      <c r="A17" s="56"/>
      <c r="B17" s="47"/>
      <c r="C17" s="16" t="s">
        <v>31</v>
      </c>
      <c r="D17" s="16" t="s">
        <v>10</v>
      </c>
      <c r="E17" s="4">
        <v>8</v>
      </c>
      <c r="F17" s="1">
        <v>14</v>
      </c>
      <c r="G17" s="5"/>
      <c r="H17" s="5">
        <v>22</v>
      </c>
      <c r="I17" s="7">
        <f>F17*H17</f>
        <v>308</v>
      </c>
      <c r="J17" s="41"/>
      <c r="K17" s="14"/>
    </row>
    <row r="18" spans="1:11" ht="15.75" x14ac:dyDescent="0.25">
      <c r="A18" s="56"/>
      <c r="B18" s="2" t="s">
        <v>11</v>
      </c>
      <c r="C18" s="2"/>
      <c r="D18" s="2"/>
      <c r="E18" s="3">
        <f>SUM(E14:E17)</f>
        <v>71</v>
      </c>
      <c r="F18" s="3">
        <f>SUM(F14:F17)</f>
        <v>128</v>
      </c>
      <c r="G18" s="5"/>
      <c r="H18" s="5"/>
      <c r="I18" s="8">
        <f>SUM(I14:I17)</f>
        <v>2816</v>
      </c>
      <c r="J18" s="41"/>
      <c r="K18" s="14" t="e">
        <f>#REF!/#REF!/F18</f>
        <v>#REF!</v>
      </c>
    </row>
    <row r="19" spans="1:11" ht="15.75" x14ac:dyDescent="0.25">
      <c r="A19" s="56"/>
      <c r="B19" s="47" t="s">
        <v>49</v>
      </c>
      <c r="C19" s="44" t="s">
        <v>34</v>
      </c>
      <c r="D19" s="16" t="s">
        <v>9</v>
      </c>
      <c r="E19" s="4">
        <v>7</v>
      </c>
      <c r="F19" s="1">
        <v>12</v>
      </c>
      <c r="G19" s="5"/>
      <c r="H19" s="5">
        <v>22</v>
      </c>
      <c r="I19" s="7">
        <f>F19*H19</f>
        <v>264</v>
      </c>
      <c r="J19" s="41"/>
      <c r="K19" s="14"/>
    </row>
    <row r="20" spans="1:11" ht="15.75" x14ac:dyDescent="0.25">
      <c r="A20" s="56"/>
      <c r="B20" s="47"/>
      <c r="C20" s="45"/>
      <c r="D20" s="16" t="s">
        <v>12</v>
      </c>
      <c r="E20" s="4">
        <v>3</v>
      </c>
      <c r="F20" s="1">
        <v>5</v>
      </c>
      <c r="G20" s="5"/>
      <c r="H20" s="5">
        <v>22</v>
      </c>
      <c r="I20" s="7">
        <f>F20*H20</f>
        <v>110</v>
      </c>
      <c r="J20" s="41"/>
      <c r="K20" s="14"/>
    </row>
    <row r="21" spans="1:11" ht="15.75" x14ac:dyDescent="0.25">
      <c r="A21" s="56"/>
      <c r="B21" s="47"/>
      <c r="C21" s="46"/>
      <c r="D21" s="16" t="s">
        <v>10</v>
      </c>
      <c r="E21" s="4">
        <v>274</v>
      </c>
      <c r="F21" s="1">
        <v>498</v>
      </c>
      <c r="G21" s="5"/>
      <c r="H21" s="5">
        <v>22</v>
      </c>
      <c r="I21" s="7">
        <f>F21*H21</f>
        <v>10956</v>
      </c>
      <c r="J21" s="41"/>
      <c r="K21" s="14"/>
    </row>
    <row r="22" spans="1:11" ht="15.75" x14ac:dyDescent="0.25">
      <c r="A22" s="56"/>
      <c r="B22" s="2" t="s">
        <v>11</v>
      </c>
      <c r="C22" s="2"/>
      <c r="D22" s="2"/>
      <c r="E22" s="3">
        <f>SUM(E19:E21)</f>
        <v>284</v>
      </c>
      <c r="F22" s="3">
        <f>SUM(F19:F21)</f>
        <v>515</v>
      </c>
      <c r="G22" s="5"/>
      <c r="H22" s="5"/>
      <c r="I22" s="8">
        <f>SUM(I19:I21)</f>
        <v>11330</v>
      </c>
      <c r="J22" s="41"/>
      <c r="K22" s="14" t="e">
        <f>#REF!/#REF!/F22</f>
        <v>#REF!</v>
      </c>
    </row>
    <row r="23" spans="1:11" ht="15.75" x14ac:dyDescent="0.25">
      <c r="A23" s="56"/>
      <c r="B23" s="47" t="s">
        <v>50</v>
      </c>
      <c r="C23" s="53" t="s">
        <v>34</v>
      </c>
      <c r="D23" s="16" t="s">
        <v>9</v>
      </c>
      <c r="E23" s="4">
        <v>1</v>
      </c>
      <c r="F23" s="1">
        <v>2</v>
      </c>
      <c r="G23" s="5"/>
      <c r="H23" s="5">
        <v>22</v>
      </c>
      <c r="I23" s="7">
        <f>F23*H23</f>
        <v>44</v>
      </c>
      <c r="J23" s="41"/>
      <c r="K23" s="14"/>
    </row>
    <row r="24" spans="1:11" ht="15.75" x14ac:dyDescent="0.25">
      <c r="A24" s="56"/>
      <c r="B24" s="47"/>
      <c r="C24" s="53"/>
      <c r="D24" s="16" t="s">
        <v>10</v>
      </c>
      <c r="E24" s="4">
        <v>58</v>
      </c>
      <c r="F24" s="1">
        <v>105</v>
      </c>
      <c r="G24" s="5"/>
      <c r="H24" s="5">
        <v>22</v>
      </c>
      <c r="I24" s="7">
        <f>F24*H24</f>
        <v>2310</v>
      </c>
      <c r="J24" s="41"/>
      <c r="K24" s="14"/>
    </row>
    <row r="25" spans="1:11" ht="15.75" x14ac:dyDescent="0.25">
      <c r="A25" s="56"/>
      <c r="B25" s="47"/>
      <c r="C25" s="30" t="s">
        <v>36</v>
      </c>
      <c r="D25" s="16" t="s">
        <v>10</v>
      </c>
      <c r="E25" s="4">
        <v>4</v>
      </c>
      <c r="F25" s="1">
        <v>7</v>
      </c>
      <c r="G25" s="5"/>
      <c r="H25" s="5">
        <v>22</v>
      </c>
      <c r="I25" s="7">
        <f>F25*H25</f>
        <v>154</v>
      </c>
      <c r="J25" s="41"/>
      <c r="K25" s="14"/>
    </row>
    <row r="26" spans="1:11" ht="15.75" x14ac:dyDescent="0.25">
      <c r="A26" s="56"/>
      <c r="B26" s="2" t="s">
        <v>11</v>
      </c>
      <c r="C26" s="2"/>
      <c r="D26" s="2"/>
      <c r="E26" s="3">
        <f>SUM(E23:E25)</f>
        <v>63</v>
      </c>
      <c r="F26" s="3">
        <f>SUM(F23:F25)</f>
        <v>114</v>
      </c>
      <c r="G26" s="5"/>
      <c r="H26" s="5"/>
      <c r="I26" s="8">
        <f>SUM(I23:I25)</f>
        <v>2508</v>
      </c>
      <c r="J26" s="41"/>
      <c r="K26" s="14" t="e">
        <f>#REF!/#REF!/F26</f>
        <v>#REF!</v>
      </c>
    </row>
    <row r="27" spans="1:11" ht="15.75" x14ac:dyDescent="0.25">
      <c r="A27" s="56"/>
      <c r="B27" s="47" t="s">
        <v>51</v>
      </c>
      <c r="C27" s="53" t="s">
        <v>34</v>
      </c>
      <c r="D27" s="16" t="s">
        <v>9</v>
      </c>
      <c r="E27" s="4">
        <v>1</v>
      </c>
      <c r="F27" s="1">
        <v>2</v>
      </c>
      <c r="G27" s="5"/>
      <c r="H27" s="5">
        <v>22</v>
      </c>
      <c r="I27" s="7">
        <f>F27*H27</f>
        <v>44</v>
      </c>
      <c r="J27" s="41"/>
      <c r="K27" s="14"/>
    </row>
    <row r="28" spans="1:11" ht="15.75" x14ac:dyDescent="0.25">
      <c r="A28" s="56"/>
      <c r="B28" s="47"/>
      <c r="C28" s="53"/>
      <c r="D28" s="16" t="s">
        <v>10</v>
      </c>
      <c r="E28" s="4">
        <v>37</v>
      </c>
      <c r="F28" s="1">
        <v>67</v>
      </c>
      <c r="G28" s="5"/>
      <c r="H28" s="5">
        <v>22</v>
      </c>
      <c r="I28" s="7">
        <f>F28*H28</f>
        <v>1474</v>
      </c>
      <c r="J28" s="41"/>
      <c r="K28" s="14"/>
    </row>
    <row r="29" spans="1:11" ht="15.75" x14ac:dyDescent="0.25">
      <c r="A29" s="56"/>
      <c r="B29" s="2" t="s">
        <v>11</v>
      </c>
      <c r="C29" s="2"/>
      <c r="D29" s="2"/>
      <c r="E29" s="3">
        <f>SUM(E27:E28)</f>
        <v>38</v>
      </c>
      <c r="F29" s="3">
        <f>SUM(F27:F28)</f>
        <v>69</v>
      </c>
      <c r="G29" s="5"/>
      <c r="H29" s="5"/>
      <c r="I29" s="8">
        <f>SUM(I27:I28)</f>
        <v>1518</v>
      </c>
      <c r="J29" s="41"/>
      <c r="K29" s="14" t="e">
        <f>#REF!/#REF!/F29</f>
        <v>#REF!</v>
      </c>
    </row>
    <row r="30" spans="1:11" ht="15.75" x14ac:dyDescent="0.25">
      <c r="A30" s="56"/>
      <c r="B30" s="52" t="s">
        <v>52</v>
      </c>
      <c r="C30" s="53" t="s">
        <v>34</v>
      </c>
      <c r="D30" s="16" t="s">
        <v>9</v>
      </c>
      <c r="E30" s="4">
        <v>1</v>
      </c>
      <c r="F30" s="1">
        <v>2</v>
      </c>
      <c r="G30" s="5"/>
      <c r="H30" s="5">
        <v>22</v>
      </c>
      <c r="I30" s="7">
        <f>F30*H30</f>
        <v>44</v>
      </c>
      <c r="J30" s="41"/>
      <c r="K30" s="14"/>
    </row>
    <row r="31" spans="1:11" ht="15.75" x14ac:dyDescent="0.25">
      <c r="A31" s="56"/>
      <c r="B31" s="52"/>
      <c r="C31" s="53"/>
      <c r="D31" s="16" t="s">
        <v>10</v>
      </c>
      <c r="E31" s="4">
        <v>58</v>
      </c>
      <c r="F31" s="1">
        <v>105</v>
      </c>
      <c r="G31" s="5"/>
      <c r="H31" s="5">
        <v>22</v>
      </c>
      <c r="I31" s="7">
        <f>F31*H31</f>
        <v>2310</v>
      </c>
      <c r="J31" s="41"/>
      <c r="K31" s="14"/>
    </row>
    <row r="32" spans="1:11" ht="15.75" x14ac:dyDescent="0.25">
      <c r="A32" s="56"/>
      <c r="B32" s="52"/>
      <c r="C32" s="53" t="s">
        <v>36</v>
      </c>
      <c r="D32" s="16" t="s">
        <v>12</v>
      </c>
      <c r="E32" s="4">
        <v>1</v>
      </c>
      <c r="F32" s="1">
        <v>2</v>
      </c>
      <c r="G32" s="5"/>
      <c r="H32" s="5">
        <v>22</v>
      </c>
      <c r="I32" s="7">
        <f>F32*H32</f>
        <v>44</v>
      </c>
      <c r="J32" s="41"/>
      <c r="K32" s="14"/>
    </row>
    <row r="33" spans="1:11" ht="15.75" x14ac:dyDescent="0.25">
      <c r="A33" s="56"/>
      <c r="B33" s="52"/>
      <c r="C33" s="53"/>
      <c r="D33" s="16" t="s">
        <v>10</v>
      </c>
      <c r="E33" s="4">
        <v>15</v>
      </c>
      <c r="F33" s="1">
        <v>27</v>
      </c>
      <c r="G33" s="5"/>
      <c r="H33" s="5">
        <v>22</v>
      </c>
      <c r="I33" s="7">
        <f>F33*H33</f>
        <v>594</v>
      </c>
      <c r="J33" s="41"/>
      <c r="K33" s="14"/>
    </row>
    <row r="34" spans="1:11" ht="15.75" x14ac:dyDescent="0.25">
      <c r="A34" s="56"/>
      <c r="B34" s="2" t="s">
        <v>11</v>
      </c>
      <c r="C34" s="2"/>
      <c r="D34" s="2"/>
      <c r="E34" s="3">
        <f>SUM(E30:E33)</f>
        <v>75</v>
      </c>
      <c r="F34" s="3">
        <f>SUM(F30:F33)</f>
        <v>136</v>
      </c>
      <c r="G34" s="5"/>
      <c r="H34" s="5"/>
      <c r="I34" s="8">
        <f>SUM(I30:I33)</f>
        <v>2992</v>
      </c>
      <c r="J34" s="41"/>
      <c r="K34" s="14" t="e">
        <f>#REF!/#REF!/F34</f>
        <v>#REF!</v>
      </c>
    </row>
    <row r="35" spans="1:11" ht="15.75" x14ac:dyDescent="0.25">
      <c r="A35" s="56"/>
      <c r="B35" s="47" t="s">
        <v>53</v>
      </c>
      <c r="C35" s="53" t="s">
        <v>34</v>
      </c>
      <c r="D35" s="16" t="s">
        <v>9</v>
      </c>
      <c r="E35" s="4">
        <v>1</v>
      </c>
      <c r="F35" s="1">
        <v>2</v>
      </c>
      <c r="G35" s="5"/>
      <c r="H35" s="5">
        <v>22</v>
      </c>
      <c r="I35" s="7">
        <f>F35*H35</f>
        <v>44</v>
      </c>
      <c r="J35" s="41"/>
      <c r="K35" s="14"/>
    </row>
    <row r="36" spans="1:11" ht="15.75" x14ac:dyDescent="0.25">
      <c r="A36" s="56"/>
      <c r="B36" s="47"/>
      <c r="C36" s="53"/>
      <c r="D36" s="16" t="s">
        <v>10</v>
      </c>
      <c r="E36" s="4">
        <v>29</v>
      </c>
      <c r="F36" s="1">
        <v>53</v>
      </c>
      <c r="G36" s="5"/>
      <c r="H36" s="5">
        <v>22</v>
      </c>
      <c r="I36" s="7">
        <f>F36*H36</f>
        <v>1166</v>
      </c>
      <c r="J36" s="41"/>
      <c r="K36" s="14"/>
    </row>
    <row r="37" spans="1:11" ht="15.75" x14ac:dyDescent="0.25">
      <c r="A37" s="56"/>
      <c r="B37" s="2" t="s">
        <v>11</v>
      </c>
      <c r="C37" s="2"/>
      <c r="D37" s="2"/>
      <c r="E37" s="3">
        <f>SUM(E35:E36)</f>
        <v>30</v>
      </c>
      <c r="F37" s="3">
        <f>SUM(F35:F36)</f>
        <v>55</v>
      </c>
      <c r="G37" s="5"/>
      <c r="H37" s="5"/>
      <c r="I37" s="8">
        <f>SUM(I35:I36)</f>
        <v>1210</v>
      </c>
      <c r="J37" s="41"/>
      <c r="K37" s="14" t="e">
        <f>#REF!/#REF!/F37</f>
        <v>#REF!</v>
      </c>
    </row>
    <row r="38" spans="1:11" ht="15.75" x14ac:dyDescent="0.25">
      <c r="A38" s="56"/>
      <c r="B38" s="47" t="s">
        <v>54</v>
      </c>
      <c r="C38" s="53" t="s">
        <v>34</v>
      </c>
      <c r="D38" s="16" t="s">
        <v>9</v>
      </c>
      <c r="E38" s="4">
        <v>1</v>
      </c>
      <c r="F38" s="1">
        <v>2</v>
      </c>
      <c r="G38" s="5"/>
      <c r="H38" s="5">
        <v>22</v>
      </c>
      <c r="I38" s="7">
        <f>F38*H38</f>
        <v>44</v>
      </c>
      <c r="J38" s="41"/>
      <c r="K38" s="14"/>
    </row>
    <row r="39" spans="1:11" ht="15.75" x14ac:dyDescent="0.25">
      <c r="A39" s="56"/>
      <c r="B39" s="47"/>
      <c r="C39" s="53"/>
      <c r="D39" s="16" t="s">
        <v>10</v>
      </c>
      <c r="E39" s="4">
        <v>33</v>
      </c>
      <c r="F39" s="1">
        <v>60</v>
      </c>
      <c r="G39" s="5"/>
      <c r="H39" s="5">
        <v>22</v>
      </c>
      <c r="I39" s="7">
        <f>F39*H39</f>
        <v>1320</v>
      </c>
      <c r="J39" s="41"/>
      <c r="K39" s="14"/>
    </row>
    <row r="40" spans="1:11" ht="15.75" x14ac:dyDescent="0.25">
      <c r="A40" s="56"/>
      <c r="B40" s="2" t="s">
        <v>11</v>
      </c>
      <c r="C40" s="2"/>
      <c r="D40" s="2"/>
      <c r="E40" s="3">
        <f>SUM(E38:E39)</f>
        <v>34</v>
      </c>
      <c r="F40" s="3">
        <f>SUM(F38:F39)</f>
        <v>62</v>
      </c>
      <c r="G40" s="5"/>
      <c r="H40" s="5"/>
      <c r="I40" s="8">
        <f>SUM(I38:I39)</f>
        <v>1364</v>
      </c>
      <c r="J40" s="41"/>
      <c r="K40" s="14" t="e">
        <f>#REF!/#REF!/F40</f>
        <v>#REF!</v>
      </c>
    </row>
    <row r="41" spans="1:11" ht="15.75" x14ac:dyDescent="0.25">
      <c r="A41" s="56"/>
      <c r="B41" s="17" t="s">
        <v>55</v>
      </c>
      <c r="C41" s="18" t="s">
        <v>34</v>
      </c>
      <c r="D41" s="18" t="s">
        <v>10</v>
      </c>
      <c r="E41" s="32">
        <v>21</v>
      </c>
      <c r="F41" s="33">
        <v>38</v>
      </c>
      <c r="G41" s="34"/>
      <c r="H41" s="34">
        <v>22</v>
      </c>
      <c r="I41" s="35">
        <f>F41*H41</f>
        <v>836</v>
      </c>
      <c r="J41" s="41"/>
      <c r="K41" s="14"/>
    </row>
    <row r="42" spans="1:11" ht="15.75" x14ac:dyDescent="0.25">
      <c r="A42" s="56"/>
      <c r="B42" s="2" t="s">
        <v>11</v>
      </c>
      <c r="C42" s="2"/>
      <c r="D42" s="2"/>
      <c r="E42" s="3">
        <f>SUM(E41:E41)</f>
        <v>21</v>
      </c>
      <c r="F42" s="3">
        <f>SUM(F41:F41)</f>
        <v>38</v>
      </c>
      <c r="G42" s="5"/>
      <c r="H42" s="5"/>
      <c r="I42" s="8">
        <f>SUM(I41:I41)</f>
        <v>836</v>
      </c>
      <c r="J42" s="41"/>
      <c r="K42" s="14" t="e">
        <f>#REF!/#REF!/F42</f>
        <v>#REF!</v>
      </c>
    </row>
    <row r="43" spans="1:11" ht="15.75" x14ac:dyDescent="0.25">
      <c r="A43" s="56"/>
      <c r="B43" s="52" t="s">
        <v>56</v>
      </c>
      <c r="C43" s="44" t="s">
        <v>34</v>
      </c>
      <c r="D43" s="16" t="s">
        <v>9</v>
      </c>
      <c r="E43" s="4">
        <v>4</v>
      </c>
      <c r="F43" s="1">
        <v>6</v>
      </c>
      <c r="G43" s="5"/>
      <c r="H43" s="5">
        <v>22</v>
      </c>
      <c r="I43" s="7">
        <f>F43*H43</f>
        <v>132</v>
      </c>
      <c r="J43" s="41"/>
      <c r="K43" s="14"/>
    </row>
    <row r="44" spans="1:11" ht="15.75" x14ac:dyDescent="0.25">
      <c r="A44" s="56"/>
      <c r="B44" s="52"/>
      <c r="C44" s="45"/>
      <c r="D44" s="16" t="s">
        <v>12</v>
      </c>
      <c r="E44" s="4">
        <v>2</v>
      </c>
      <c r="F44" s="1">
        <v>3</v>
      </c>
      <c r="G44" s="5"/>
      <c r="H44" s="5">
        <v>22</v>
      </c>
      <c r="I44" s="7">
        <f>F44*H44</f>
        <v>66</v>
      </c>
      <c r="J44" s="41"/>
      <c r="K44" s="14"/>
    </row>
    <row r="45" spans="1:11" ht="15.75" x14ac:dyDescent="0.25">
      <c r="A45" s="56"/>
      <c r="B45" s="52"/>
      <c r="C45" s="46"/>
      <c r="D45" s="16" t="s">
        <v>10</v>
      </c>
      <c r="E45" s="4">
        <v>175</v>
      </c>
      <c r="F45" s="1">
        <v>318</v>
      </c>
      <c r="G45" s="5"/>
      <c r="H45" s="5">
        <v>22</v>
      </c>
      <c r="I45" s="7">
        <f>F45*H45</f>
        <v>6996</v>
      </c>
      <c r="J45" s="41"/>
      <c r="K45" s="14"/>
    </row>
    <row r="46" spans="1:11" ht="15.75" x14ac:dyDescent="0.25">
      <c r="A46" s="56"/>
      <c r="B46" s="2" t="s">
        <v>11</v>
      </c>
      <c r="C46" s="2"/>
      <c r="D46" s="2"/>
      <c r="E46" s="3">
        <f>SUM(E43:E45)</f>
        <v>181</v>
      </c>
      <c r="F46" s="3">
        <f>SUM(F43:F45)</f>
        <v>327</v>
      </c>
      <c r="G46" s="5"/>
      <c r="H46" s="5"/>
      <c r="I46" s="8">
        <f>SUM(I43:I45)</f>
        <v>7194</v>
      </c>
      <c r="J46" s="41"/>
      <c r="K46" s="14" t="e">
        <f>#REF!/#REF!/F46</f>
        <v>#REF!</v>
      </c>
    </row>
    <row r="47" spans="1:11" ht="15.75" x14ac:dyDescent="0.25">
      <c r="A47" s="56"/>
      <c r="B47" s="52" t="s">
        <v>57</v>
      </c>
      <c r="C47" s="44" t="s">
        <v>36</v>
      </c>
      <c r="D47" s="16" t="s">
        <v>33</v>
      </c>
      <c r="E47" s="4">
        <v>9</v>
      </c>
      <c r="F47" s="1">
        <v>15</v>
      </c>
      <c r="G47" s="5"/>
      <c r="H47" s="5">
        <v>22</v>
      </c>
      <c r="I47" s="7">
        <f>F47*H47</f>
        <v>330</v>
      </c>
      <c r="J47" s="41"/>
      <c r="K47" s="14"/>
    </row>
    <row r="48" spans="1:11" ht="15.75" x14ac:dyDescent="0.25">
      <c r="A48" s="56"/>
      <c r="B48" s="52"/>
      <c r="C48" s="45"/>
      <c r="D48" s="16" t="s">
        <v>12</v>
      </c>
      <c r="E48" s="4">
        <v>1</v>
      </c>
      <c r="F48" s="1">
        <v>2</v>
      </c>
      <c r="G48" s="5"/>
      <c r="H48" s="5">
        <v>22</v>
      </c>
      <c r="I48" s="7">
        <f>F48*H48</f>
        <v>44</v>
      </c>
      <c r="J48" s="41"/>
      <c r="K48" s="14"/>
    </row>
    <row r="49" spans="1:11" ht="15.75" x14ac:dyDescent="0.25">
      <c r="A49" s="56"/>
      <c r="B49" s="52"/>
      <c r="C49" s="46"/>
      <c r="D49" s="16" t="s">
        <v>10</v>
      </c>
      <c r="E49" s="4">
        <v>53</v>
      </c>
      <c r="F49" s="1">
        <v>96</v>
      </c>
      <c r="G49" s="5"/>
      <c r="H49" s="5">
        <v>22</v>
      </c>
      <c r="I49" s="7">
        <f>F49*H49</f>
        <v>2112</v>
      </c>
      <c r="J49" s="41"/>
      <c r="K49" s="14"/>
    </row>
    <row r="50" spans="1:11" ht="15.75" x14ac:dyDescent="0.25">
      <c r="A50" s="56"/>
      <c r="B50" s="2" t="s">
        <v>11</v>
      </c>
      <c r="C50" s="2"/>
      <c r="D50" s="2"/>
      <c r="E50" s="3">
        <f>SUM(E47:E49)</f>
        <v>63</v>
      </c>
      <c r="F50" s="3">
        <f>SUM(F47:F49)</f>
        <v>113</v>
      </c>
      <c r="G50" s="5"/>
      <c r="H50" s="5"/>
      <c r="I50" s="8">
        <f>SUM(I47:I49)</f>
        <v>2486</v>
      </c>
      <c r="J50" s="41"/>
      <c r="K50" s="14" t="e">
        <f>#REF!/#REF!/F50</f>
        <v>#REF!</v>
      </c>
    </row>
    <row r="51" spans="1:11" ht="15.75" x14ac:dyDescent="0.25">
      <c r="A51" s="56"/>
      <c r="B51" s="52" t="s">
        <v>58</v>
      </c>
      <c r="C51" s="44" t="s">
        <v>36</v>
      </c>
      <c r="D51" s="16" t="s">
        <v>33</v>
      </c>
      <c r="E51" s="4">
        <v>8</v>
      </c>
      <c r="F51" s="1">
        <v>13</v>
      </c>
      <c r="G51" s="5"/>
      <c r="H51" s="5">
        <v>22</v>
      </c>
      <c r="I51" s="7">
        <f>F51*H51</f>
        <v>286</v>
      </c>
      <c r="J51" s="41"/>
      <c r="K51" s="14"/>
    </row>
    <row r="52" spans="1:11" ht="15.75" x14ac:dyDescent="0.25">
      <c r="A52" s="56"/>
      <c r="B52" s="52"/>
      <c r="C52" s="45"/>
      <c r="D52" s="16" t="s">
        <v>12</v>
      </c>
      <c r="E52" s="4">
        <v>1</v>
      </c>
      <c r="F52" s="1">
        <v>2</v>
      </c>
      <c r="G52" s="5"/>
      <c r="H52" s="5">
        <v>22</v>
      </c>
      <c r="I52" s="7">
        <f>F52*H52</f>
        <v>44</v>
      </c>
      <c r="J52" s="41"/>
      <c r="K52" s="14"/>
    </row>
    <row r="53" spans="1:11" ht="15.75" x14ac:dyDescent="0.25">
      <c r="A53" s="56"/>
      <c r="B53" s="52"/>
      <c r="C53" s="46"/>
      <c r="D53" s="16" t="s">
        <v>10</v>
      </c>
      <c r="E53" s="4">
        <v>42</v>
      </c>
      <c r="F53" s="1">
        <v>76</v>
      </c>
      <c r="G53" s="5"/>
      <c r="H53" s="5">
        <v>22</v>
      </c>
      <c r="I53" s="7">
        <f>F53*H53</f>
        <v>1672</v>
      </c>
      <c r="J53" s="41"/>
      <c r="K53" s="14"/>
    </row>
    <row r="54" spans="1:11" ht="15.75" x14ac:dyDescent="0.25">
      <c r="A54" s="56"/>
      <c r="B54" s="2" t="s">
        <v>11</v>
      </c>
      <c r="C54" s="2"/>
      <c r="D54" s="2"/>
      <c r="E54" s="3">
        <f>SUM(E51:E53)</f>
        <v>51</v>
      </c>
      <c r="F54" s="3">
        <f>SUM(F51:F53)</f>
        <v>91</v>
      </c>
      <c r="G54" s="5"/>
      <c r="H54" s="5"/>
      <c r="I54" s="8">
        <f>SUM(I51:I53)</f>
        <v>2002</v>
      </c>
      <c r="J54" s="41"/>
      <c r="K54" s="14" t="e">
        <f>#REF!/#REF!/F54</f>
        <v>#REF!</v>
      </c>
    </row>
    <row r="55" spans="1:11" ht="15.75" x14ac:dyDescent="0.25">
      <c r="A55" s="56"/>
      <c r="B55" s="52" t="s">
        <v>59</v>
      </c>
      <c r="C55" s="44" t="s">
        <v>36</v>
      </c>
      <c r="D55" s="16" t="s">
        <v>33</v>
      </c>
      <c r="E55" s="4">
        <v>8</v>
      </c>
      <c r="F55" s="1">
        <v>13</v>
      </c>
      <c r="G55" s="5"/>
      <c r="H55" s="5">
        <v>22</v>
      </c>
      <c r="I55" s="7">
        <f>F55*H55</f>
        <v>286</v>
      </c>
      <c r="J55" s="41"/>
      <c r="K55" s="14"/>
    </row>
    <row r="56" spans="1:11" ht="15.75" x14ac:dyDescent="0.25">
      <c r="A56" s="56"/>
      <c r="B56" s="52"/>
      <c r="C56" s="45"/>
      <c r="D56" s="16" t="s">
        <v>12</v>
      </c>
      <c r="E56" s="4">
        <v>1</v>
      </c>
      <c r="F56" s="1">
        <v>2</v>
      </c>
      <c r="G56" s="5"/>
      <c r="H56" s="5">
        <v>22</v>
      </c>
      <c r="I56" s="7">
        <f>F56*H56</f>
        <v>44</v>
      </c>
      <c r="J56" s="41"/>
      <c r="K56" s="14"/>
    </row>
    <row r="57" spans="1:11" ht="15.75" x14ac:dyDescent="0.25">
      <c r="A57" s="56"/>
      <c r="B57" s="52"/>
      <c r="C57" s="46"/>
      <c r="D57" s="16" t="s">
        <v>10</v>
      </c>
      <c r="E57" s="4">
        <v>51</v>
      </c>
      <c r="F57" s="1">
        <v>93</v>
      </c>
      <c r="G57" s="5"/>
      <c r="H57" s="5">
        <v>22</v>
      </c>
      <c r="I57" s="7">
        <f>F57*H57</f>
        <v>2046</v>
      </c>
      <c r="J57" s="41"/>
      <c r="K57" s="14"/>
    </row>
    <row r="58" spans="1:11" ht="15.75" x14ac:dyDescent="0.25">
      <c r="A58" s="56"/>
      <c r="B58" s="2" t="s">
        <v>11</v>
      </c>
      <c r="C58" s="2"/>
      <c r="D58" s="2"/>
      <c r="E58" s="3">
        <f>SUM(E55:E57)</f>
        <v>60</v>
      </c>
      <c r="F58" s="3">
        <f>SUM(F55:F57)</f>
        <v>108</v>
      </c>
      <c r="G58" s="5"/>
      <c r="H58" s="5"/>
      <c r="I58" s="8">
        <f>SUM(I55:I57)</f>
        <v>2376</v>
      </c>
      <c r="J58" s="41"/>
      <c r="K58" s="14" t="e">
        <f>#REF!/#REF!/F58</f>
        <v>#REF!</v>
      </c>
    </row>
    <row r="59" spans="1:11" ht="15.75" x14ac:dyDescent="0.25">
      <c r="A59" s="56"/>
      <c r="B59" s="54" t="s">
        <v>63</v>
      </c>
      <c r="C59" s="44" t="s">
        <v>32</v>
      </c>
      <c r="D59" s="16" t="s">
        <v>9</v>
      </c>
      <c r="E59" s="4">
        <v>2</v>
      </c>
      <c r="F59" s="1">
        <v>3</v>
      </c>
      <c r="G59" s="5"/>
      <c r="H59" s="5">
        <v>22</v>
      </c>
      <c r="I59" s="7">
        <f>F59*H59</f>
        <v>66</v>
      </c>
      <c r="J59" s="41"/>
      <c r="K59" s="14"/>
    </row>
    <row r="60" spans="1:11" ht="15.75" x14ac:dyDescent="0.25">
      <c r="A60" s="56"/>
      <c r="B60" s="52"/>
      <c r="C60" s="45"/>
      <c r="D60" s="16" t="s">
        <v>12</v>
      </c>
      <c r="E60" s="4">
        <v>2</v>
      </c>
      <c r="F60" s="1">
        <v>3</v>
      </c>
      <c r="G60" s="5"/>
      <c r="H60" s="5">
        <v>22</v>
      </c>
      <c r="I60" s="7">
        <f>F60*H60</f>
        <v>66</v>
      </c>
      <c r="J60" s="41"/>
      <c r="K60" s="14"/>
    </row>
    <row r="61" spans="1:11" ht="15.75" x14ac:dyDescent="0.25">
      <c r="A61" s="56"/>
      <c r="B61" s="52"/>
      <c r="C61" s="46"/>
      <c r="D61" s="16" t="s">
        <v>10</v>
      </c>
      <c r="E61" s="4">
        <v>78</v>
      </c>
      <c r="F61" s="1">
        <v>142</v>
      </c>
      <c r="G61" s="5"/>
      <c r="H61" s="5">
        <v>22</v>
      </c>
      <c r="I61" s="7">
        <f>F61*H61</f>
        <v>3124</v>
      </c>
      <c r="J61" s="41"/>
      <c r="K61" s="14"/>
    </row>
    <row r="62" spans="1:11" ht="15.75" x14ac:dyDescent="0.25">
      <c r="A62" s="56"/>
      <c r="B62" s="52"/>
      <c r="C62" s="18" t="s">
        <v>37</v>
      </c>
      <c r="D62" s="16" t="s">
        <v>10</v>
      </c>
      <c r="E62" s="4">
        <v>17</v>
      </c>
      <c r="F62" s="1">
        <v>31</v>
      </c>
      <c r="G62" s="5"/>
      <c r="H62" s="5">
        <v>22</v>
      </c>
      <c r="I62" s="7">
        <f>F62*H62</f>
        <v>682</v>
      </c>
      <c r="J62" s="41"/>
      <c r="K62" s="14"/>
    </row>
    <row r="63" spans="1:11" ht="15.75" x14ac:dyDescent="0.25">
      <c r="A63" s="56"/>
      <c r="B63" s="55"/>
      <c r="C63" s="18" t="s">
        <v>34</v>
      </c>
      <c r="D63" s="16" t="s">
        <v>10</v>
      </c>
      <c r="E63" s="4">
        <v>12</v>
      </c>
      <c r="F63" s="1">
        <v>22</v>
      </c>
      <c r="G63" s="5"/>
      <c r="H63" s="5">
        <v>22</v>
      </c>
      <c r="I63" s="7">
        <f>F63*H63</f>
        <v>484</v>
      </c>
      <c r="J63" s="41"/>
      <c r="K63" s="14"/>
    </row>
    <row r="64" spans="1:11" ht="15.75" x14ac:dyDescent="0.25">
      <c r="A64" s="56"/>
      <c r="B64" s="2" t="s">
        <v>11</v>
      </c>
      <c r="C64" s="2"/>
      <c r="D64" s="2"/>
      <c r="E64" s="3">
        <f>SUM(E59:E63)</f>
        <v>111</v>
      </c>
      <c r="F64" s="3">
        <f>SUM(F59:F63)</f>
        <v>201</v>
      </c>
      <c r="G64" s="5"/>
      <c r="H64" s="5"/>
      <c r="I64" s="8">
        <f>SUM(I59:I63)</f>
        <v>4422</v>
      </c>
      <c r="J64" s="41"/>
      <c r="K64" s="14" t="e">
        <f>#REF!/#REF!/F64</f>
        <v>#REF!</v>
      </c>
    </row>
    <row r="65" spans="1:18" ht="15.75" x14ac:dyDescent="0.25">
      <c r="A65" s="56"/>
      <c r="B65" s="54" t="s">
        <v>60</v>
      </c>
      <c r="C65" s="53" t="s">
        <v>32</v>
      </c>
      <c r="D65" s="16" t="s">
        <v>9</v>
      </c>
      <c r="E65" s="4">
        <v>1</v>
      </c>
      <c r="F65" s="1">
        <v>2</v>
      </c>
      <c r="G65" s="5"/>
      <c r="H65" s="5">
        <v>22</v>
      </c>
      <c r="I65" s="7">
        <f t="shared" ref="I65:I70" si="0">F65*H65</f>
        <v>44</v>
      </c>
      <c r="J65" s="41"/>
      <c r="K65" s="14"/>
    </row>
    <row r="66" spans="1:18" ht="15.75" x14ac:dyDescent="0.25">
      <c r="A66" s="56"/>
      <c r="B66" s="52"/>
      <c r="C66" s="53"/>
      <c r="D66" s="16" t="s">
        <v>10</v>
      </c>
      <c r="E66" s="4">
        <v>58</v>
      </c>
      <c r="F66" s="1">
        <v>105</v>
      </c>
      <c r="G66" s="5"/>
      <c r="H66" s="5">
        <v>22</v>
      </c>
      <c r="I66" s="7">
        <f t="shared" si="0"/>
        <v>2310</v>
      </c>
      <c r="J66" s="41"/>
      <c r="K66" s="14"/>
    </row>
    <row r="67" spans="1:18" ht="15.75" x14ac:dyDescent="0.25">
      <c r="A67" s="56"/>
      <c r="B67" s="52"/>
      <c r="C67" s="31" t="s">
        <v>37</v>
      </c>
      <c r="D67" s="16" t="s">
        <v>10</v>
      </c>
      <c r="E67" s="4">
        <v>8</v>
      </c>
      <c r="F67" s="1">
        <v>15</v>
      </c>
      <c r="G67" s="5"/>
      <c r="H67" s="5">
        <v>22</v>
      </c>
      <c r="I67" s="7">
        <f t="shared" si="0"/>
        <v>330</v>
      </c>
      <c r="J67" s="41"/>
      <c r="K67" s="14"/>
    </row>
    <row r="68" spans="1:18" ht="15.75" x14ac:dyDescent="0.25">
      <c r="A68" s="56"/>
      <c r="B68" s="52"/>
      <c r="C68" s="53" t="s">
        <v>34</v>
      </c>
      <c r="D68" s="16" t="s">
        <v>9</v>
      </c>
      <c r="E68" s="4">
        <v>1</v>
      </c>
      <c r="F68" s="1">
        <v>2</v>
      </c>
      <c r="G68" s="5"/>
      <c r="H68" s="5">
        <v>22</v>
      </c>
      <c r="I68" s="7">
        <f t="shared" si="0"/>
        <v>44</v>
      </c>
      <c r="J68" s="41"/>
      <c r="K68" s="14"/>
    </row>
    <row r="69" spans="1:18" ht="15.75" x14ac:dyDescent="0.25">
      <c r="A69" s="56"/>
      <c r="B69" s="52"/>
      <c r="C69" s="53"/>
      <c r="D69" s="16" t="s">
        <v>12</v>
      </c>
      <c r="E69" s="4">
        <v>1</v>
      </c>
      <c r="F69" s="1">
        <v>2</v>
      </c>
      <c r="G69" s="5"/>
      <c r="H69" s="5">
        <v>22</v>
      </c>
      <c r="I69" s="7">
        <f t="shared" si="0"/>
        <v>44</v>
      </c>
      <c r="J69" s="41"/>
      <c r="K69" s="14"/>
    </row>
    <row r="70" spans="1:18" ht="15.75" x14ac:dyDescent="0.25">
      <c r="A70" s="56"/>
      <c r="B70" s="55"/>
      <c r="C70" s="53"/>
      <c r="D70" s="16" t="s">
        <v>10</v>
      </c>
      <c r="E70" s="4">
        <v>41</v>
      </c>
      <c r="F70" s="1">
        <v>74</v>
      </c>
      <c r="G70" s="5"/>
      <c r="H70" s="5">
        <v>22</v>
      </c>
      <c r="I70" s="7">
        <f t="shared" si="0"/>
        <v>1628</v>
      </c>
      <c r="J70" s="41"/>
      <c r="K70" s="14"/>
    </row>
    <row r="71" spans="1:18" ht="15.75" x14ac:dyDescent="0.25">
      <c r="A71" s="56"/>
      <c r="B71" s="2" t="s">
        <v>11</v>
      </c>
      <c r="C71" s="2"/>
      <c r="D71" s="2"/>
      <c r="E71" s="3">
        <f>SUM(E65:E70)</f>
        <v>110</v>
      </c>
      <c r="F71" s="3">
        <f>SUM(F65:F70)</f>
        <v>200</v>
      </c>
      <c r="G71" s="5"/>
      <c r="H71" s="5"/>
      <c r="I71" s="8">
        <f>SUM(I65:I70)</f>
        <v>4400</v>
      </c>
      <c r="J71" s="41"/>
      <c r="K71" s="14" t="e">
        <f>#REF!/#REF!/F71</f>
        <v>#REF!</v>
      </c>
    </row>
    <row r="72" spans="1:18" ht="15.75" x14ac:dyDescent="0.25">
      <c r="A72" s="56"/>
      <c r="B72" s="54" t="s">
        <v>61</v>
      </c>
      <c r="C72" s="44" t="s">
        <v>34</v>
      </c>
      <c r="D72" s="16" t="s">
        <v>9</v>
      </c>
      <c r="E72" s="4">
        <v>5</v>
      </c>
      <c r="F72" s="1">
        <v>8</v>
      </c>
      <c r="G72" s="5"/>
      <c r="H72" s="5">
        <v>22</v>
      </c>
      <c r="I72" s="7">
        <f>F72*H72</f>
        <v>176</v>
      </c>
      <c r="J72" s="41"/>
      <c r="K72" s="14"/>
    </row>
    <row r="73" spans="1:18" ht="15.75" x14ac:dyDescent="0.25">
      <c r="A73" s="56"/>
      <c r="B73" s="52"/>
      <c r="C73" s="45"/>
      <c r="D73" s="16" t="s">
        <v>12</v>
      </c>
      <c r="E73" s="4">
        <v>3</v>
      </c>
      <c r="F73" s="1">
        <v>5</v>
      </c>
      <c r="G73" s="5"/>
      <c r="H73" s="5">
        <v>22</v>
      </c>
      <c r="I73" s="7">
        <f>F73*H73</f>
        <v>110</v>
      </c>
      <c r="J73" s="41"/>
      <c r="K73" s="14"/>
    </row>
    <row r="74" spans="1:18" ht="15.75" x14ac:dyDescent="0.25">
      <c r="A74" s="56"/>
      <c r="B74" s="52"/>
      <c r="C74" s="46"/>
      <c r="D74" s="16" t="s">
        <v>10</v>
      </c>
      <c r="E74" s="4">
        <v>216</v>
      </c>
      <c r="F74" s="1">
        <v>393</v>
      </c>
      <c r="G74" s="5"/>
      <c r="H74" s="5">
        <v>22</v>
      </c>
      <c r="I74" s="7">
        <f>F74*H74</f>
        <v>8646</v>
      </c>
      <c r="J74" s="41"/>
      <c r="K74" s="14"/>
    </row>
    <row r="75" spans="1:18" ht="15.75" x14ac:dyDescent="0.25">
      <c r="A75" s="56"/>
      <c r="B75" s="2" t="s">
        <v>11</v>
      </c>
      <c r="C75" s="2"/>
      <c r="D75" s="2"/>
      <c r="E75" s="3">
        <f>SUM(E72:E74)</f>
        <v>224</v>
      </c>
      <c r="F75" s="3">
        <f>SUM(F72:F74)</f>
        <v>406</v>
      </c>
      <c r="G75" s="5"/>
      <c r="H75" s="5"/>
      <c r="I75" s="8">
        <f>SUM(I72:I74)</f>
        <v>8932</v>
      </c>
      <c r="J75" s="41"/>
      <c r="K75" s="14" t="e">
        <f>#REF!/#REF!/F75</f>
        <v>#REF!</v>
      </c>
    </row>
    <row r="76" spans="1:18" ht="15.75" x14ac:dyDescent="0.25">
      <c r="A76" s="56"/>
      <c r="B76" s="17" t="s">
        <v>62</v>
      </c>
      <c r="C76" s="18" t="s">
        <v>34</v>
      </c>
      <c r="D76" s="18" t="s">
        <v>10</v>
      </c>
      <c r="E76" s="32">
        <v>8</v>
      </c>
      <c r="F76" s="33">
        <v>15</v>
      </c>
      <c r="G76" s="34"/>
      <c r="H76" s="34">
        <v>24</v>
      </c>
      <c r="I76" s="35">
        <f>F76*H76</f>
        <v>360</v>
      </c>
      <c r="J76" s="41"/>
      <c r="K76" s="14"/>
    </row>
    <row r="77" spans="1:18" ht="15.75" x14ac:dyDescent="0.25">
      <c r="A77" s="56"/>
      <c r="B77" s="2" t="s">
        <v>11</v>
      </c>
      <c r="C77" s="2"/>
      <c r="D77" s="2"/>
      <c r="E77" s="3">
        <f>SUM(E76:E76)</f>
        <v>8</v>
      </c>
      <c r="F77" s="37">
        <f>SUM(F76:F76)</f>
        <v>15</v>
      </c>
      <c r="G77" s="38"/>
      <c r="H77" s="38"/>
      <c r="I77" s="39">
        <f>SUM(I76:I76)</f>
        <v>360</v>
      </c>
      <c r="J77" s="42"/>
      <c r="K77" s="14" t="e">
        <f>#REF!/#REF!/F77</f>
        <v>#REF!</v>
      </c>
    </row>
    <row r="78" spans="1:18" ht="15" customHeight="1" x14ac:dyDescent="0.25">
      <c r="A78" s="57"/>
      <c r="B78" s="49" t="s">
        <v>66</v>
      </c>
      <c r="C78" s="50"/>
      <c r="D78" s="51"/>
      <c r="E78" s="15">
        <f>SUM(E77,E75,E71,E64,E58,E54,E50,E46,E42,E40,E37,E34,E29,E26,E22,E18,E13,E9,E7,E5)</f>
        <v>1567</v>
      </c>
      <c r="F78" s="19">
        <f t="shared" ref="F78:I78" si="1">SUM(F77,F75,F71,F64,F58,F54,F50,F46,F42,F40,F37,F34,F29,F26,F22,F18,F13,F9,F7,F5)</f>
        <v>2838</v>
      </c>
      <c r="G78" s="19"/>
      <c r="H78" s="19"/>
      <c r="I78" s="19">
        <f t="shared" si="1"/>
        <v>62560</v>
      </c>
      <c r="J78" s="40">
        <f>SUM(I78*0.05)</f>
        <v>3128</v>
      </c>
    </row>
    <row r="80" spans="1:18" ht="15.75" x14ac:dyDescent="0.25">
      <c r="E80" s="48"/>
      <c r="F80" s="48"/>
      <c r="G80" s="20"/>
      <c r="L80" s="23"/>
      <c r="M80" s="23"/>
      <c r="N80" s="23"/>
      <c r="O80" s="23"/>
      <c r="P80" s="23"/>
      <c r="Q80" s="23"/>
      <c r="R80" s="23"/>
    </row>
  </sheetData>
  <mergeCells count="35">
    <mergeCell ref="B47:B49"/>
    <mergeCell ref="B51:B53"/>
    <mergeCell ref="C51:C53"/>
    <mergeCell ref="B55:B57"/>
    <mergeCell ref="C59:C61"/>
    <mergeCell ref="B59:B63"/>
    <mergeCell ref="A4:A78"/>
    <mergeCell ref="C10:C11"/>
    <mergeCell ref="C14:C15"/>
    <mergeCell ref="B19:B21"/>
    <mergeCell ref="C19:C21"/>
    <mergeCell ref="B23:B25"/>
    <mergeCell ref="C23:C24"/>
    <mergeCell ref="B27:B28"/>
    <mergeCell ref="C27:C28"/>
    <mergeCell ref="C30:C31"/>
    <mergeCell ref="C32:C33"/>
    <mergeCell ref="C65:C66"/>
    <mergeCell ref="B72:B74"/>
    <mergeCell ref="C72:C74"/>
    <mergeCell ref="B10:B12"/>
    <mergeCell ref="B35:B36"/>
    <mergeCell ref="E80:F80"/>
    <mergeCell ref="B78:D78"/>
    <mergeCell ref="B14:B17"/>
    <mergeCell ref="B30:B33"/>
    <mergeCell ref="C55:C57"/>
    <mergeCell ref="C47:C49"/>
    <mergeCell ref="C68:C70"/>
    <mergeCell ref="B65:B70"/>
    <mergeCell ref="C35:C36"/>
    <mergeCell ref="B38:B39"/>
    <mergeCell ref="C38:C39"/>
    <mergeCell ref="B43:B45"/>
    <mergeCell ref="C43:C45"/>
  </mergeCells>
  <pageMargins left="0.23622047244094491" right="0.23622047244094491" top="0.74803149606299213" bottom="0.74803149606299213" header="0.31496062992125984" footer="0.31496062992125984"/>
  <pageSetup paperSize="9" scale="78" fitToHeight="4" orientation="portrait" horizontalDpi="0" verticalDpi="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2" sqref="A2:C2"/>
    </sheetView>
  </sheetViews>
  <sheetFormatPr defaultRowHeight="15" x14ac:dyDescent="0.25"/>
  <cols>
    <col min="1" max="1" width="33.28515625" customWidth="1"/>
    <col min="2" max="2" width="39" customWidth="1"/>
    <col min="3" max="3" width="29.85546875" customWidth="1"/>
  </cols>
  <sheetData>
    <row r="1" spans="1:3" x14ac:dyDescent="0.25">
      <c r="A1" s="62" t="s">
        <v>22</v>
      </c>
      <c r="B1" s="62"/>
      <c r="C1" s="62"/>
    </row>
    <row r="2" spans="1:3" ht="15.75" thickBot="1" x14ac:dyDescent="0.3">
      <c r="A2" s="61" t="s">
        <v>67</v>
      </c>
      <c r="B2" s="61"/>
      <c r="C2" s="61"/>
    </row>
    <row r="3" spans="1:3" ht="15.75" thickBot="1" x14ac:dyDescent="0.3">
      <c r="A3" s="58" t="s">
        <v>23</v>
      </c>
      <c r="B3" s="59"/>
      <c r="C3" s="60"/>
    </row>
    <row r="4" spans="1:3" ht="15.75" thickBot="1" x14ac:dyDescent="0.3">
      <c r="A4" s="25" t="s">
        <v>3</v>
      </c>
      <c r="B4" s="26" t="s">
        <v>24</v>
      </c>
      <c r="C4" s="26" t="s">
        <v>25</v>
      </c>
    </row>
    <row r="5" spans="1:3" ht="15.75" thickBot="1" x14ac:dyDescent="0.3">
      <c r="A5" s="27" t="s">
        <v>33</v>
      </c>
      <c r="B5" s="28" t="s">
        <v>27</v>
      </c>
      <c r="C5" s="26" t="s">
        <v>39</v>
      </c>
    </row>
    <row r="6" spans="1:3" ht="16.5" thickBot="1" x14ac:dyDescent="0.3">
      <c r="A6" s="27" t="s">
        <v>26</v>
      </c>
      <c r="B6" s="28" t="s">
        <v>27</v>
      </c>
      <c r="C6" s="29" t="s">
        <v>28</v>
      </c>
    </row>
    <row r="7" spans="1:3" ht="16.5" thickBot="1" x14ac:dyDescent="0.3">
      <c r="A7" s="27" t="s">
        <v>29</v>
      </c>
      <c r="B7" s="28" t="s">
        <v>27</v>
      </c>
      <c r="C7" s="29" t="s">
        <v>30</v>
      </c>
    </row>
    <row r="8" spans="1:3" ht="16.5" thickBot="1" x14ac:dyDescent="0.3">
      <c r="A8" s="27" t="s">
        <v>38</v>
      </c>
      <c r="B8" s="28" t="s">
        <v>27</v>
      </c>
      <c r="C8" s="29" t="s">
        <v>40</v>
      </c>
    </row>
  </sheetData>
  <mergeCells count="3">
    <mergeCell ref="A3:C3"/>
    <mergeCell ref="A2:C2"/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"/>
  <sheetViews>
    <sheetView workbookViewId="0">
      <selection activeCell="G6" sqref="G6"/>
    </sheetView>
  </sheetViews>
  <sheetFormatPr defaultRowHeight="15" x14ac:dyDescent="0.25"/>
  <cols>
    <col min="1" max="1" width="31.28515625" bestFit="1" customWidth="1"/>
    <col min="2" max="2" width="12.85546875" customWidth="1"/>
    <col min="3" max="3" width="13.7109375" customWidth="1"/>
    <col min="4" max="4" width="14.28515625" customWidth="1"/>
    <col min="5" max="5" width="15.28515625" customWidth="1"/>
    <col min="6" max="6" width="16.42578125" customWidth="1"/>
    <col min="7" max="7" width="13.140625" customWidth="1"/>
  </cols>
  <sheetData>
    <row r="2" spans="1:7" x14ac:dyDescent="0.25">
      <c r="A2" s="63" t="s">
        <v>20</v>
      </c>
      <c r="B2" s="63"/>
      <c r="C2" s="63"/>
      <c r="D2" s="63"/>
      <c r="E2" s="63"/>
      <c r="F2" s="63"/>
      <c r="G2" s="63"/>
    </row>
    <row r="3" spans="1:7" x14ac:dyDescent="0.25">
      <c r="A3" s="63" t="s">
        <v>68</v>
      </c>
      <c r="B3" s="63"/>
      <c r="C3" s="63"/>
      <c r="D3" s="63"/>
      <c r="E3" s="63"/>
      <c r="F3" s="63"/>
      <c r="G3" s="23"/>
    </row>
    <row r="4" spans="1:7" x14ac:dyDescent="0.25">
      <c r="A4" s="64" t="s">
        <v>15</v>
      </c>
      <c r="B4" s="65" t="s">
        <v>41</v>
      </c>
      <c r="C4" s="66"/>
      <c r="D4" s="66"/>
      <c r="E4" s="66"/>
      <c r="F4" s="67"/>
    </row>
    <row r="5" spans="1:7" ht="47.25" customHeight="1" x14ac:dyDescent="0.25">
      <c r="A5" s="64"/>
      <c r="B5" s="21" t="s">
        <v>16</v>
      </c>
      <c r="C5" s="21" t="s">
        <v>17</v>
      </c>
      <c r="D5" s="21" t="s">
        <v>18</v>
      </c>
      <c r="E5" s="21" t="s">
        <v>19</v>
      </c>
      <c r="F5" s="24" t="s">
        <v>21</v>
      </c>
    </row>
    <row r="6" spans="1:7" ht="77.25" customHeight="1" x14ac:dyDescent="0.25">
      <c r="A6" s="22" t="s">
        <v>64</v>
      </c>
      <c r="B6" s="21">
        <v>900</v>
      </c>
      <c r="C6" s="21"/>
      <c r="D6" s="21">
        <v>500</v>
      </c>
      <c r="E6" s="21">
        <v>167</v>
      </c>
      <c r="F6" s="24">
        <f>SUM(B6:E6)</f>
        <v>1567</v>
      </c>
    </row>
  </sheetData>
  <mergeCells count="4">
    <mergeCell ref="A2:G2"/>
    <mergeCell ref="A3:F3"/>
    <mergeCell ref="A4:A5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Приложение 1 2304</vt:lpstr>
      <vt:lpstr>Приложение 2</vt:lpstr>
      <vt:lpstr>Приложение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Pavlina</cp:lastModifiedBy>
  <cp:lastPrinted>2021-03-10T11:45:43Z</cp:lastPrinted>
  <dcterms:created xsi:type="dcterms:W3CDTF">2020-05-28T05:23:03Z</dcterms:created>
  <dcterms:modified xsi:type="dcterms:W3CDTF">2022-11-17T10:34:44Z</dcterms:modified>
</cp:coreProperties>
</file>