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195" windowHeight="7680" activeTab="2"/>
  </bookViews>
  <sheets>
    <sheet name=" Приложение 1 2305" sheetId="5" r:id="rId1"/>
    <sheet name="Приложение 2" sheetId="6" r:id="rId2"/>
    <sheet name="Приложение 3" sheetId="7" r:id="rId3"/>
  </sheets>
  <calcPr calcId="145621"/>
</workbook>
</file>

<file path=xl/calcChain.xml><?xml version="1.0" encoding="utf-8"?>
<calcChain xmlns="http://schemas.openxmlformats.org/spreadsheetml/2006/main">
  <c r="J85" i="5" l="1"/>
  <c r="I83" i="5" l="1"/>
  <c r="F85" i="5"/>
  <c r="E85" i="5"/>
  <c r="F84" i="5"/>
  <c r="K84" i="5" s="1"/>
  <c r="E84" i="5"/>
  <c r="I82" i="5"/>
  <c r="I81" i="5"/>
  <c r="I80" i="5"/>
  <c r="I79" i="5"/>
  <c r="I78" i="5"/>
  <c r="I77" i="5"/>
  <c r="I76" i="5"/>
  <c r="I75" i="5"/>
  <c r="I74" i="5"/>
  <c r="I73" i="5"/>
  <c r="I72" i="5"/>
  <c r="I84" i="5" s="1"/>
  <c r="F71" i="5"/>
  <c r="K71" i="5" s="1"/>
  <c r="E71" i="5"/>
  <c r="I70" i="5"/>
  <c r="I69" i="5"/>
  <c r="I68" i="5"/>
  <c r="I67" i="5"/>
  <c r="I66" i="5"/>
  <c r="I65" i="5"/>
  <c r="I64" i="5"/>
  <c r="I63" i="5"/>
  <c r="I62" i="5"/>
  <c r="I61" i="5"/>
  <c r="I71" i="5" s="1"/>
  <c r="I60" i="5"/>
  <c r="F59" i="5"/>
  <c r="K59" i="5" s="1"/>
  <c r="E59" i="5"/>
  <c r="I58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43" i="5"/>
  <c r="I42" i="5"/>
  <c r="F41" i="5"/>
  <c r="K41" i="5" s="1"/>
  <c r="E41" i="5"/>
  <c r="I40" i="5"/>
  <c r="I39" i="5"/>
  <c r="I38" i="5"/>
  <c r="I37" i="5"/>
  <c r="I36" i="5"/>
  <c r="I29" i="5"/>
  <c r="I28" i="5"/>
  <c r="I27" i="5"/>
  <c r="F35" i="5"/>
  <c r="K35" i="5" s="1"/>
  <c r="E35" i="5"/>
  <c r="I34" i="5"/>
  <c r="I33" i="5"/>
  <c r="I32" i="5"/>
  <c r="I31" i="5"/>
  <c r="I30" i="5"/>
  <c r="I26" i="5"/>
  <c r="I25" i="5"/>
  <c r="I24" i="5"/>
  <c r="I19" i="5"/>
  <c r="I20" i="5"/>
  <c r="I18" i="5"/>
  <c r="F23" i="5"/>
  <c r="K23" i="5" s="1"/>
  <c r="E23" i="5"/>
  <c r="I22" i="5"/>
  <c r="I21" i="5"/>
  <c r="I17" i="5"/>
  <c r="I16" i="5"/>
  <c r="I15" i="5"/>
  <c r="I14" i="5"/>
  <c r="I13" i="5"/>
  <c r="I9" i="5"/>
  <c r="I10" i="5"/>
  <c r="I8" i="5"/>
  <c r="I7" i="5"/>
  <c r="I59" i="5" l="1"/>
  <c r="I41" i="5"/>
  <c r="I35" i="5"/>
  <c r="I23" i="5"/>
  <c r="I4" i="5"/>
  <c r="F12" i="5"/>
  <c r="K12" i="5" s="1"/>
  <c r="E12" i="5"/>
  <c r="I11" i="5"/>
  <c r="I6" i="5"/>
  <c r="I5" i="5"/>
  <c r="I12" i="5" l="1"/>
  <c r="I85" i="5" s="1"/>
  <c r="F6" i="7"/>
</calcChain>
</file>

<file path=xl/sharedStrings.xml><?xml version="1.0" encoding="utf-8"?>
<sst xmlns="http://schemas.openxmlformats.org/spreadsheetml/2006/main" count="161" uniqueCount="56">
  <si>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</si>
  <si>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</si>
  <si>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</si>
  <si>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</si>
  <si>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</si>
  <si>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</si>
  <si>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</si>
  <si>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</si>
  <si>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</si>
  <si>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Средна техн.дървесина</t>
  </si>
  <si>
    <t>Дърва за огрев</t>
  </si>
  <si>
    <t>Общо за отдела</t>
  </si>
  <si>
    <t>Дребна техн.дървесина</t>
  </si>
  <si>
    <t>тон м3</t>
  </si>
  <si>
    <t xml:space="preserve">приложение 1 </t>
  </si>
  <si>
    <t>Отдели  и подотдели</t>
  </si>
  <si>
    <t>І</t>
  </si>
  <si>
    <t>ІІ</t>
  </si>
  <si>
    <t>ІІІ</t>
  </si>
  <si>
    <t>ІV</t>
  </si>
  <si>
    <t>ПРИЛОЖЕНИЕ № 3</t>
  </si>
  <si>
    <t>Общо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</si>
  <si>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</si>
  <si>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</si>
  <si>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</si>
  <si>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</si>
  <si>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Средна техн. дървесина</t>
  </si>
  <si>
    <t>1,00м  2,00м;</t>
  </si>
  <si>
    <t>14 -18 см</t>
  </si>
  <si>
    <t>Дребна техн. дървесина</t>
  </si>
  <si>
    <t>до 14 см</t>
  </si>
  <si>
    <t>Едра техн.дървесина</t>
  </si>
  <si>
    <t>дърва за горене</t>
  </si>
  <si>
    <t>над 18см</t>
  </si>
  <si>
    <t>до 30 см</t>
  </si>
  <si>
    <t>клен</t>
  </si>
  <si>
    <t>цер</t>
  </si>
  <si>
    <t>тримесечие-  2023 г./пл.куб.м.</t>
  </si>
  <si>
    <t>мжд</t>
  </si>
  <si>
    <t>благун</t>
  </si>
  <si>
    <t>267-е</t>
  </si>
  <si>
    <t>кдб</t>
  </si>
  <si>
    <t>кгбр</t>
  </si>
  <si>
    <t>268-б</t>
  </si>
  <si>
    <t>405-б</t>
  </si>
  <si>
    <t>68-а</t>
  </si>
  <si>
    <t>срлп</t>
  </si>
  <si>
    <t>гбр</t>
  </si>
  <si>
    <t>93-е</t>
  </si>
  <si>
    <t>164-г</t>
  </si>
  <si>
    <t>267-е, 267-и, 268-б, 405-б, 68-а, 93-е, 164-г</t>
  </si>
  <si>
    <t>267-и</t>
  </si>
  <si>
    <t>гаранция за участие</t>
  </si>
  <si>
    <t>Всичко за обекта</t>
  </si>
  <si>
    <t>Към договор ДД-            2023г. за извършване на дейности в ДГТ от Обект № 2305</t>
  </si>
  <si>
    <t>Към договор № ……………....за за извършване на дейности в ДГТ от Обект № 2305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</si>
</sst>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7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0" xfId="2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0" xfId="0" applyFont="1"/>
    <xf numFmtId="0" fontId="10" fillId="0" borderId="9" xfId="1" applyNumberFormat="1" applyFont="1" applyFill="1" applyBorder="1" applyAlignment="1" applyProtection="1">
      <alignment horizontal="center" vertical="center" textRotation="90"/>
    </xf>
    <xf numFmtId="0" fontId="10" fillId="0" borderId="2" xfId="1" applyNumberFormat="1" applyFont="1" applyFill="1" applyBorder="1" applyAlignment="1" applyProtection="1">
      <alignment horizontal="center" vertical="center" textRotation="90" wrapText="1"/>
    </xf>
    <xf numFmtId="0" fontId="10" fillId="0" borderId="2" xfId="1" applyNumberFormat="1" applyFont="1" applyFill="1" applyBorder="1" applyAlignment="1" applyProtection="1">
      <alignment horizontal="center" vertical="center" textRotation="90"/>
    </xf>
    <xf numFmtId="0" fontId="10" fillId="0" borderId="2" xfId="0" applyNumberFormat="1" applyFont="1" applyFill="1" applyBorder="1" applyAlignment="1" applyProtection="1">
      <alignment horizontal="center" vertical="center" textRotation="90" wrapText="1"/>
    </xf>
    <xf numFmtId="2" fontId="10" fillId="0" borderId="2" xfId="0" applyNumberFormat="1" applyFont="1" applyFill="1" applyBorder="1" applyAlignment="1" applyProtection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1" fontId="12" fillId="0" borderId="1" xfId="1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/>
    <xf numFmtId="1" fontId="12" fillId="0" borderId="1" xfId="0" applyNumberFormat="1" applyFont="1" applyFill="1" applyBorder="1" applyAlignment="1">
      <alignment horizontal="right"/>
    </xf>
    <xf numFmtId="0" fontId="9" fillId="0" borderId="3" xfId="0" applyFont="1" applyBorder="1"/>
    <xf numFmtId="0" fontId="9" fillId="0" borderId="4" xfId="0" applyFont="1" applyBorder="1"/>
    <xf numFmtId="0" fontId="10" fillId="0" borderId="1" xfId="1" applyFont="1" applyFill="1" applyBorder="1" applyAlignment="1">
      <alignment horizontal="left"/>
    </xf>
    <xf numFmtId="0" fontId="10" fillId="0" borderId="1" xfId="1" applyNumberFormat="1" applyFont="1" applyFill="1" applyBorder="1" applyAlignment="1" applyProtection="1">
      <alignment horizontal="center" vertical="top"/>
    </xf>
    <xf numFmtId="1" fontId="10" fillId="0" borderId="1" xfId="0" applyNumberFormat="1" applyFont="1" applyFill="1" applyBorder="1" applyAlignment="1">
      <alignment horizontal="right"/>
    </xf>
    <xf numFmtId="0" fontId="12" fillId="0" borderId="5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 applyProtection="1">
      <alignment horizontal="center" vertical="top"/>
    </xf>
    <xf numFmtId="0" fontId="11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1" xfId="0" applyFont="1" applyBorder="1"/>
    <xf numFmtId="0" fontId="11" fillId="0" borderId="0" xfId="0" applyFont="1" applyAlignment="1">
      <alignment horizontal="center"/>
    </xf>
    <xf numFmtId="0" fontId="10" fillId="0" borderId="1" xfId="1" applyNumberFormat="1" applyFont="1" applyFill="1" applyBorder="1" applyAlignment="1" applyProtection="1">
      <alignment horizontal="left" vertical="top"/>
    </xf>
    <xf numFmtId="0" fontId="12" fillId="0" borderId="1" xfId="1" applyFont="1" applyFill="1" applyBorder="1" applyAlignment="1">
      <alignment horizontal="center" vertical="center"/>
    </xf>
    <xf numFmtId="0" fontId="10" fillId="0" borderId="17" xfId="1" applyNumberFormat="1" applyFont="1" applyFill="1" applyBorder="1" applyAlignment="1" applyProtection="1">
      <alignment horizontal="center" vertical="center" textRotation="90"/>
    </xf>
    <xf numFmtId="0" fontId="10" fillId="0" borderId="18" xfId="1" applyNumberFormat="1" applyFont="1" applyFill="1" applyBorder="1" applyAlignment="1" applyProtection="1">
      <alignment horizontal="center" vertical="center" textRotation="90"/>
    </xf>
    <xf numFmtId="0" fontId="12" fillId="0" borderId="3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10" fillId="0" borderId="4" xfId="1" applyNumberFormat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Нормален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opLeftCell="A4" zoomScaleNormal="100" workbookViewId="0">
      <selection activeCell="A4" sqref="A4:A85"/>
    </sheetView>
  </sheetViews>
  <sheetFormatPr defaultRowHeight="15.75" x14ac:dyDescent="0.25"/>
  <cols>
    <col min="1" max="1" width="7" style="12" customWidth="1"/>
    <col min="2" max="2" width="7.5703125" style="12" customWidth="1"/>
    <col min="3" max="3" width="10.5703125" style="12" customWidth="1"/>
    <col min="4" max="4" width="25" style="12" customWidth="1"/>
    <col min="5" max="6" width="9.140625" style="12"/>
    <col min="7" max="7" width="7.140625" style="12" customWidth="1"/>
    <col min="8" max="8" width="8.140625" style="12" customWidth="1"/>
    <col min="9" max="9" width="10.5703125" style="12" customWidth="1"/>
    <col min="10" max="10" width="8.85546875" style="12" customWidth="1"/>
    <col min="11" max="11" width="8.85546875" hidden="1" customWidth="1"/>
    <col min="13" max="13" width="12.85546875" customWidth="1"/>
    <col min="14" max="14" width="13.7109375" customWidth="1"/>
    <col min="15" max="15" width="14.28515625" customWidth="1"/>
    <col min="16" max="16" width="15.28515625" customWidth="1"/>
    <col min="17" max="17" width="16.42578125" customWidth="1"/>
    <col min="18" max="18" width="13.140625" customWidth="1"/>
    <col min="19" max="19" width="13" customWidth="1"/>
  </cols>
  <sheetData>
    <row r="1" spans="1:11" x14ac:dyDescent="0.25">
      <c r="I1" s="12" t="s">
        <v>14</v>
      </c>
    </row>
    <row r="2" spans="1:11" ht="16.5" thickBot="1" x14ac:dyDescent="0.3"/>
    <row r="3" spans="1:11" s="1" customFormat="1" ht="130.5" thickBot="1" x14ac:dyDescent="0.3">
      <c r="A3" s="13" t="s">
        <v>0</v>
      </c>
      <c r="B3" s="14" t="s">
        <v>1</v>
      </c>
      <c r="C3" s="14" t="s">
        <v>2</v>
      </c>
      <c r="D3" s="15" t="s">
        <v>3</v>
      </c>
      <c r="E3" s="14" t="s">
        <v>4</v>
      </c>
      <c r="F3" s="16" t="s">
        <v>5</v>
      </c>
      <c r="G3" s="17" t="s">
        <v>6</v>
      </c>
      <c r="H3" s="17" t="s">
        <v>7</v>
      </c>
      <c r="I3" s="14" t="s">
        <v>8</v>
      </c>
      <c r="J3" s="18" t="s">
        <v>52</v>
      </c>
      <c r="K3" s="1" t="s">
        <v>13</v>
      </c>
    </row>
    <row r="4" spans="1:11" x14ac:dyDescent="0.25">
      <c r="A4" s="37">
        <v>2305</v>
      </c>
      <c r="B4" s="45" t="s">
        <v>40</v>
      </c>
      <c r="C4" s="44" t="s">
        <v>36</v>
      </c>
      <c r="D4" s="19" t="s">
        <v>31</v>
      </c>
      <c r="E4" s="20">
        <v>10</v>
      </c>
      <c r="F4" s="21">
        <v>17</v>
      </c>
      <c r="G4" s="22"/>
      <c r="H4" s="22">
        <v>24</v>
      </c>
      <c r="I4" s="23">
        <f t="shared" ref="I4:I11" si="0">F4*H4</f>
        <v>408</v>
      </c>
      <c r="J4" s="24"/>
      <c r="K4" s="2"/>
    </row>
    <row r="5" spans="1:11" x14ac:dyDescent="0.25">
      <c r="A5" s="37"/>
      <c r="B5" s="45"/>
      <c r="C5" s="40"/>
      <c r="D5" s="19" t="s">
        <v>9</v>
      </c>
      <c r="E5" s="20">
        <v>11</v>
      </c>
      <c r="F5" s="21">
        <v>19</v>
      </c>
      <c r="G5" s="22"/>
      <c r="H5" s="22">
        <v>24</v>
      </c>
      <c r="I5" s="23">
        <f t="shared" si="0"/>
        <v>456</v>
      </c>
      <c r="J5" s="25"/>
      <c r="K5" s="2"/>
    </row>
    <row r="6" spans="1:11" x14ac:dyDescent="0.25">
      <c r="A6" s="37"/>
      <c r="B6" s="45"/>
      <c r="C6" s="40"/>
      <c r="D6" s="19" t="s">
        <v>10</v>
      </c>
      <c r="E6" s="20">
        <v>122</v>
      </c>
      <c r="F6" s="21">
        <v>222</v>
      </c>
      <c r="G6" s="22"/>
      <c r="H6" s="22">
        <v>24</v>
      </c>
      <c r="I6" s="23">
        <f t="shared" si="0"/>
        <v>5328</v>
      </c>
      <c r="J6" s="25"/>
      <c r="K6" s="2"/>
    </row>
    <row r="7" spans="1:11" x14ac:dyDescent="0.25">
      <c r="A7" s="37"/>
      <c r="B7" s="45"/>
      <c r="C7" s="36" t="s">
        <v>39</v>
      </c>
      <c r="D7" s="19" t="s">
        <v>31</v>
      </c>
      <c r="E7" s="20">
        <v>2</v>
      </c>
      <c r="F7" s="21">
        <v>3</v>
      </c>
      <c r="G7" s="22"/>
      <c r="H7" s="22">
        <v>24</v>
      </c>
      <c r="I7" s="23">
        <f t="shared" si="0"/>
        <v>72</v>
      </c>
      <c r="J7" s="25"/>
      <c r="K7" s="2"/>
    </row>
    <row r="8" spans="1:11" x14ac:dyDescent="0.25">
      <c r="A8" s="37"/>
      <c r="B8" s="45"/>
      <c r="C8" s="36"/>
      <c r="D8" s="19" t="s">
        <v>9</v>
      </c>
      <c r="E8" s="20">
        <v>4</v>
      </c>
      <c r="F8" s="21">
        <v>7</v>
      </c>
      <c r="G8" s="22"/>
      <c r="H8" s="22">
        <v>24</v>
      </c>
      <c r="I8" s="23">
        <f t="shared" si="0"/>
        <v>168</v>
      </c>
      <c r="J8" s="25"/>
      <c r="K8" s="2"/>
    </row>
    <row r="9" spans="1:11" x14ac:dyDescent="0.25">
      <c r="A9" s="37"/>
      <c r="B9" s="45"/>
      <c r="C9" s="36"/>
      <c r="D9" s="19" t="s">
        <v>10</v>
      </c>
      <c r="E9" s="20">
        <v>40</v>
      </c>
      <c r="F9" s="21">
        <v>73</v>
      </c>
      <c r="G9" s="22"/>
      <c r="H9" s="22">
        <v>24</v>
      </c>
      <c r="I9" s="23">
        <f t="shared" si="0"/>
        <v>1752</v>
      </c>
      <c r="J9" s="25"/>
      <c r="K9" s="2"/>
    </row>
    <row r="10" spans="1:11" x14ac:dyDescent="0.25">
      <c r="A10" s="37"/>
      <c r="B10" s="45"/>
      <c r="C10" s="19" t="s">
        <v>38</v>
      </c>
      <c r="D10" s="19" t="s">
        <v>10</v>
      </c>
      <c r="E10" s="20">
        <v>1</v>
      </c>
      <c r="F10" s="21">
        <v>2</v>
      </c>
      <c r="G10" s="22"/>
      <c r="H10" s="22">
        <v>24</v>
      </c>
      <c r="I10" s="23">
        <f t="shared" si="0"/>
        <v>48</v>
      </c>
      <c r="J10" s="25"/>
      <c r="K10" s="2"/>
    </row>
    <row r="11" spans="1:11" x14ac:dyDescent="0.25">
      <c r="A11" s="37"/>
      <c r="B11" s="45"/>
      <c r="C11" s="19" t="s">
        <v>42</v>
      </c>
      <c r="D11" s="19" t="s">
        <v>10</v>
      </c>
      <c r="E11" s="20">
        <v>1</v>
      </c>
      <c r="F11" s="21">
        <v>2</v>
      </c>
      <c r="G11" s="22"/>
      <c r="H11" s="22">
        <v>24</v>
      </c>
      <c r="I11" s="23">
        <f t="shared" si="0"/>
        <v>48</v>
      </c>
      <c r="J11" s="25"/>
      <c r="K11" s="2"/>
    </row>
    <row r="12" spans="1:11" ht="16.5" thickBot="1" x14ac:dyDescent="0.3">
      <c r="A12" s="37"/>
      <c r="B12" s="26" t="s">
        <v>11</v>
      </c>
      <c r="C12" s="26"/>
      <c r="D12" s="26"/>
      <c r="E12" s="27">
        <f>SUM(E4:E11)</f>
        <v>191</v>
      </c>
      <c r="F12" s="27">
        <f>SUM(F4:F11)</f>
        <v>345</v>
      </c>
      <c r="G12" s="22"/>
      <c r="H12" s="22"/>
      <c r="I12" s="28">
        <f>SUM(I4:I11)</f>
        <v>8280</v>
      </c>
      <c r="J12" s="25"/>
      <c r="K12" s="2" t="e">
        <f>#REF!/#REF!/F12</f>
        <v>#REF!</v>
      </c>
    </row>
    <row r="13" spans="1:11" x14ac:dyDescent="0.25">
      <c r="A13" s="37"/>
      <c r="B13" s="45" t="s">
        <v>51</v>
      </c>
      <c r="C13" s="44" t="s">
        <v>36</v>
      </c>
      <c r="D13" s="19" t="s">
        <v>31</v>
      </c>
      <c r="E13" s="20">
        <v>6</v>
      </c>
      <c r="F13" s="21">
        <v>10</v>
      </c>
      <c r="G13" s="22"/>
      <c r="H13" s="22">
        <v>24</v>
      </c>
      <c r="I13" s="23">
        <f t="shared" ref="I13:I22" si="1">F13*H13</f>
        <v>240</v>
      </c>
      <c r="J13" s="25"/>
      <c r="K13" s="2"/>
    </row>
    <row r="14" spans="1:11" x14ac:dyDescent="0.25">
      <c r="A14" s="37"/>
      <c r="B14" s="45"/>
      <c r="C14" s="40"/>
      <c r="D14" s="19" t="s">
        <v>9</v>
      </c>
      <c r="E14" s="20">
        <v>8</v>
      </c>
      <c r="F14" s="21">
        <v>14</v>
      </c>
      <c r="G14" s="22"/>
      <c r="H14" s="22">
        <v>24</v>
      </c>
      <c r="I14" s="23">
        <f t="shared" si="1"/>
        <v>336</v>
      </c>
      <c r="J14" s="25"/>
      <c r="K14" s="2"/>
    </row>
    <row r="15" spans="1:11" x14ac:dyDescent="0.25">
      <c r="A15" s="37"/>
      <c r="B15" s="45"/>
      <c r="C15" s="40"/>
      <c r="D15" s="19" t="s">
        <v>10</v>
      </c>
      <c r="E15" s="20">
        <v>112</v>
      </c>
      <c r="F15" s="21">
        <v>204</v>
      </c>
      <c r="G15" s="22"/>
      <c r="H15" s="22">
        <v>24</v>
      </c>
      <c r="I15" s="23">
        <f t="shared" si="1"/>
        <v>4896</v>
      </c>
      <c r="J15" s="25"/>
      <c r="K15" s="2"/>
    </row>
    <row r="16" spans="1:11" x14ac:dyDescent="0.25">
      <c r="A16" s="37"/>
      <c r="B16" s="45"/>
      <c r="C16" s="36" t="s">
        <v>41</v>
      </c>
      <c r="D16" s="19" t="s">
        <v>9</v>
      </c>
      <c r="E16" s="20">
        <v>2</v>
      </c>
      <c r="F16" s="21">
        <v>3</v>
      </c>
      <c r="G16" s="22"/>
      <c r="H16" s="22">
        <v>24</v>
      </c>
      <c r="I16" s="23">
        <f t="shared" si="1"/>
        <v>72</v>
      </c>
      <c r="J16" s="25"/>
      <c r="K16" s="2"/>
    </row>
    <row r="17" spans="1:11" x14ac:dyDescent="0.25">
      <c r="A17" s="37"/>
      <c r="B17" s="45"/>
      <c r="C17" s="36"/>
      <c r="D17" s="19" t="s">
        <v>10</v>
      </c>
      <c r="E17" s="20">
        <v>20</v>
      </c>
      <c r="F17" s="21">
        <v>36</v>
      </c>
      <c r="G17" s="22"/>
      <c r="H17" s="22">
        <v>24</v>
      </c>
      <c r="I17" s="23">
        <f t="shared" si="1"/>
        <v>864</v>
      </c>
      <c r="J17" s="25"/>
      <c r="K17" s="2"/>
    </row>
    <row r="18" spans="1:11" x14ac:dyDescent="0.25">
      <c r="A18" s="37"/>
      <c r="B18" s="45"/>
      <c r="C18" s="36" t="s">
        <v>42</v>
      </c>
      <c r="D18" s="19" t="s">
        <v>9</v>
      </c>
      <c r="E18" s="20">
        <v>2</v>
      </c>
      <c r="F18" s="21">
        <v>3</v>
      </c>
      <c r="G18" s="22"/>
      <c r="H18" s="22">
        <v>24</v>
      </c>
      <c r="I18" s="23">
        <f t="shared" si="1"/>
        <v>72</v>
      </c>
      <c r="J18" s="25"/>
      <c r="K18" s="2"/>
    </row>
    <row r="19" spans="1:11" x14ac:dyDescent="0.25">
      <c r="A19" s="37"/>
      <c r="B19" s="45"/>
      <c r="C19" s="36"/>
      <c r="D19" s="19" t="s">
        <v>12</v>
      </c>
      <c r="E19" s="20">
        <v>2</v>
      </c>
      <c r="F19" s="21">
        <v>3</v>
      </c>
      <c r="G19" s="22"/>
      <c r="H19" s="22">
        <v>24</v>
      </c>
      <c r="I19" s="23">
        <f t="shared" si="1"/>
        <v>72</v>
      </c>
      <c r="J19" s="25"/>
      <c r="K19" s="2"/>
    </row>
    <row r="20" spans="1:11" x14ac:dyDescent="0.25">
      <c r="A20" s="37"/>
      <c r="B20" s="45"/>
      <c r="C20" s="36"/>
      <c r="D20" s="19" t="s">
        <v>10</v>
      </c>
      <c r="E20" s="20">
        <v>17</v>
      </c>
      <c r="F20" s="21">
        <v>31</v>
      </c>
      <c r="G20" s="22"/>
      <c r="H20" s="22">
        <v>24</v>
      </c>
      <c r="I20" s="23">
        <f t="shared" si="1"/>
        <v>744</v>
      </c>
      <c r="J20" s="25"/>
      <c r="K20" s="2"/>
    </row>
    <row r="21" spans="1:11" x14ac:dyDescent="0.25">
      <c r="A21" s="37"/>
      <c r="B21" s="45"/>
      <c r="C21" s="39" t="s">
        <v>38</v>
      </c>
      <c r="D21" s="19" t="s">
        <v>9</v>
      </c>
      <c r="E21" s="20">
        <v>1</v>
      </c>
      <c r="F21" s="21">
        <v>2</v>
      </c>
      <c r="G21" s="22"/>
      <c r="H21" s="22">
        <v>24</v>
      </c>
      <c r="I21" s="23">
        <f t="shared" si="1"/>
        <v>48</v>
      </c>
      <c r="J21" s="25"/>
      <c r="K21" s="2"/>
    </row>
    <row r="22" spans="1:11" x14ac:dyDescent="0.25">
      <c r="A22" s="37"/>
      <c r="B22" s="45"/>
      <c r="C22" s="41"/>
      <c r="D22" s="19" t="s">
        <v>10</v>
      </c>
      <c r="E22" s="20">
        <v>8</v>
      </c>
      <c r="F22" s="21">
        <v>14</v>
      </c>
      <c r="G22" s="22"/>
      <c r="H22" s="22">
        <v>24</v>
      </c>
      <c r="I22" s="23">
        <f t="shared" si="1"/>
        <v>336</v>
      </c>
      <c r="J22" s="25"/>
      <c r="K22" s="2"/>
    </row>
    <row r="23" spans="1:11" ht="16.5" thickBot="1" x14ac:dyDescent="0.3">
      <c r="A23" s="37"/>
      <c r="B23" s="26" t="s">
        <v>11</v>
      </c>
      <c r="C23" s="26"/>
      <c r="D23" s="26"/>
      <c r="E23" s="27">
        <f>SUM(E13:E22)</f>
        <v>178</v>
      </c>
      <c r="F23" s="27">
        <f>SUM(F13:F22)</f>
        <v>320</v>
      </c>
      <c r="G23" s="22"/>
      <c r="H23" s="22"/>
      <c r="I23" s="28">
        <f>SUM(I13:I22)</f>
        <v>7680</v>
      </c>
      <c r="J23" s="25"/>
      <c r="K23" s="2" t="e">
        <f>#REF!/#REF!/F23</f>
        <v>#REF!</v>
      </c>
    </row>
    <row r="24" spans="1:11" x14ac:dyDescent="0.25">
      <c r="A24" s="37"/>
      <c r="B24" s="45" t="s">
        <v>43</v>
      </c>
      <c r="C24" s="44" t="s">
        <v>36</v>
      </c>
      <c r="D24" s="19" t="s">
        <v>31</v>
      </c>
      <c r="E24" s="20">
        <v>6</v>
      </c>
      <c r="F24" s="21">
        <v>10</v>
      </c>
      <c r="G24" s="22"/>
      <c r="H24" s="22">
        <v>24</v>
      </c>
      <c r="I24" s="23">
        <f t="shared" ref="I24:I34" si="2">F24*H24</f>
        <v>240</v>
      </c>
      <c r="J24" s="25"/>
      <c r="K24" s="2"/>
    </row>
    <row r="25" spans="1:11" x14ac:dyDescent="0.25">
      <c r="A25" s="37"/>
      <c r="B25" s="45"/>
      <c r="C25" s="40"/>
      <c r="D25" s="19" t="s">
        <v>9</v>
      </c>
      <c r="E25" s="20">
        <v>8</v>
      </c>
      <c r="F25" s="21">
        <v>13</v>
      </c>
      <c r="G25" s="22"/>
      <c r="H25" s="22">
        <v>24</v>
      </c>
      <c r="I25" s="23">
        <f t="shared" si="2"/>
        <v>312</v>
      </c>
      <c r="J25" s="25"/>
      <c r="K25" s="2"/>
    </row>
    <row r="26" spans="1:11" ht="16.5" thickBot="1" x14ac:dyDescent="0.3">
      <c r="A26" s="37"/>
      <c r="B26" s="45"/>
      <c r="C26" s="40"/>
      <c r="D26" s="19" t="s">
        <v>10</v>
      </c>
      <c r="E26" s="20">
        <v>99</v>
      </c>
      <c r="F26" s="21">
        <v>180</v>
      </c>
      <c r="G26" s="22"/>
      <c r="H26" s="22">
        <v>24</v>
      </c>
      <c r="I26" s="23">
        <f t="shared" si="2"/>
        <v>4320</v>
      </c>
      <c r="J26" s="25"/>
      <c r="K26" s="2"/>
    </row>
    <row r="27" spans="1:11" x14ac:dyDescent="0.25">
      <c r="A27" s="37"/>
      <c r="B27" s="45"/>
      <c r="C27" s="44" t="s">
        <v>39</v>
      </c>
      <c r="D27" s="19" t="s">
        <v>31</v>
      </c>
      <c r="E27" s="20">
        <v>1</v>
      </c>
      <c r="F27" s="21">
        <v>2</v>
      </c>
      <c r="G27" s="22"/>
      <c r="H27" s="22">
        <v>24</v>
      </c>
      <c r="I27" s="23">
        <f t="shared" si="2"/>
        <v>48</v>
      </c>
      <c r="J27" s="25"/>
      <c r="K27" s="2"/>
    </row>
    <row r="28" spans="1:11" x14ac:dyDescent="0.25">
      <c r="A28" s="37"/>
      <c r="B28" s="45"/>
      <c r="C28" s="40"/>
      <c r="D28" s="19" t="s">
        <v>9</v>
      </c>
      <c r="E28" s="20">
        <v>8</v>
      </c>
      <c r="F28" s="21">
        <v>13</v>
      </c>
      <c r="G28" s="22"/>
      <c r="H28" s="22">
        <v>24</v>
      </c>
      <c r="I28" s="23">
        <f t="shared" si="2"/>
        <v>312</v>
      </c>
      <c r="J28" s="25"/>
      <c r="K28" s="2"/>
    </row>
    <row r="29" spans="1:11" x14ac:dyDescent="0.25">
      <c r="A29" s="37"/>
      <c r="B29" s="45"/>
      <c r="C29" s="40"/>
      <c r="D29" s="19" t="s">
        <v>10</v>
      </c>
      <c r="E29" s="20">
        <v>69</v>
      </c>
      <c r="F29" s="21">
        <v>125</v>
      </c>
      <c r="G29" s="22"/>
      <c r="H29" s="22">
        <v>24</v>
      </c>
      <c r="I29" s="23">
        <f t="shared" si="2"/>
        <v>3000</v>
      </c>
      <c r="J29" s="25"/>
      <c r="K29" s="2"/>
    </row>
    <row r="30" spans="1:11" x14ac:dyDescent="0.25">
      <c r="A30" s="37"/>
      <c r="B30" s="45"/>
      <c r="C30" s="36" t="s">
        <v>42</v>
      </c>
      <c r="D30" s="19" t="s">
        <v>9</v>
      </c>
      <c r="E30" s="20">
        <v>1</v>
      </c>
      <c r="F30" s="21">
        <v>2</v>
      </c>
      <c r="G30" s="22"/>
      <c r="H30" s="22">
        <v>24</v>
      </c>
      <c r="I30" s="23">
        <f t="shared" si="2"/>
        <v>48</v>
      </c>
      <c r="J30" s="25"/>
      <c r="K30" s="2"/>
    </row>
    <row r="31" spans="1:11" x14ac:dyDescent="0.25">
      <c r="A31" s="37"/>
      <c r="B31" s="45"/>
      <c r="C31" s="36"/>
      <c r="D31" s="19" t="s">
        <v>12</v>
      </c>
      <c r="E31" s="20">
        <v>1</v>
      </c>
      <c r="F31" s="21">
        <v>2</v>
      </c>
      <c r="G31" s="22"/>
      <c r="H31" s="22">
        <v>24</v>
      </c>
      <c r="I31" s="23">
        <f t="shared" si="2"/>
        <v>48</v>
      </c>
      <c r="J31" s="25"/>
      <c r="K31" s="2"/>
    </row>
    <row r="32" spans="1:11" x14ac:dyDescent="0.25">
      <c r="A32" s="37"/>
      <c r="B32" s="45"/>
      <c r="C32" s="36"/>
      <c r="D32" s="19" t="s">
        <v>10</v>
      </c>
      <c r="E32" s="20">
        <v>11</v>
      </c>
      <c r="F32" s="21">
        <v>20</v>
      </c>
      <c r="G32" s="22"/>
      <c r="H32" s="22">
        <v>24</v>
      </c>
      <c r="I32" s="23">
        <f t="shared" si="2"/>
        <v>480</v>
      </c>
      <c r="J32" s="25"/>
      <c r="K32" s="2"/>
    </row>
    <row r="33" spans="1:11" x14ac:dyDescent="0.25">
      <c r="A33" s="37"/>
      <c r="B33" s="45"/>
      <c r="C33" s="39" t="s">
        <v>38</v>
      </c>
      <c r="D33" s="19" t="s">
        <v>12</v>
      </c>
      <c r="E33" s="20">
        <v>1</v>
      </c>
      <c r="F33" s="21">
        <v>2</v>
      </c>
      <c r="G33" s="22"/>
      <c r="H33" s="22">
        <v>24</v>
      </c>
      <c r="I33" s="23">
        <f t="shared" si="2"/>
        <v>48</v>
      </c>
      <c r="J33" s="25"/>
      <c r="K33" s="2"/>
    </row>
    <row r="34" spans="1:11" x14ac:dyDescent="0.25">
      <c r="A34" s="37"/>
      <c r="B34" s="45"/>
      <c r="C34" s="41"/>
      <c r="D34" s="19" t="s">
        <v>10</v>
      </c>
      <c r="E34" s="20">
        <v>3</v>
      </c>
      <c r="F34" s="21">
        <v>5</v>
      </c>
      <c r="G34" s="22"/>
      <c r="H34" s="22">
        <v>24</v>
      </c>
      <c r="I34" s="23">
        <f t="shared" si="2"/>
        <v>120</v>
      </c>
      <c r="J34" s="25"/>
      <c r="K34" s="2"/>
    </row>
    <row r="35" spans="1:11" x14ac:dyDescent="0.25">
      <c r="A35" s="37"/>
      <c r="B35" s="26" t="s">
        <v>11</v>
      </c>
      <c r="C35" s="26"/>
      <c r="D35" s="26"/>
      <c r="E35" s="27">
        <f>SUM(E24:E34)</f>
        <v>208</v>
      </c>
      <c r="F35" s="27">
        <f>SUM(F24:F34)</f>
        <v>374</v>
      </c>
      <c r="G35" s="22"/>
      <c r="H35" s="22"/>
      <c r="I35" s="28">
        <f>SUM(I24:I34)</f>
        <v>8976</v>
      </c>
      <c r="J35" s="25"/>
      <c r="K35" s="2" t="e">
        <f>#REF!/#REF!/F35</f>
        <v>#REF!</v>
      </c>
    </row>
    <row r="36" spans="1:11" x14ac:dyDescent="0.25">
      <c r="A36" s="37"/>
      <c r="B36" s="45" t="s">
        <v>44</v>
      </c>
      <c r="C36" s="36" t="s">
        <v>36</v>
      </c>
      <c r="D36" s="19" t="s">
        <v>31</v>
      </c>
      <c r="E36" s="20">
        <v>7</v>
      </c>
      <c r="F36" s="21">
        <v>12</v>
      </c>
      <c r="G36" s="22"/>
      <c r="H36" s="22">
        <v>24</v>
      </c>
      <c r="I36" s="23">
        <f>F36*H36</f>
        <v>288</v>
      </c>
      <c r="J36" s="25"/>
      <c r="K36" s="2"/>
    </row>
    <row r="37" spans="1:11" x14ac:dyDescent="0.25">
      <c r="A37" s="37"/>
      <c r="B37" s="45"/>
      <c r="C37" s="36"/>
      <c r="D37" s="19" t="s">
        <v>9</v>
      </c>
      <c r="E37" s="20">
        <v>12</v>
      </c>
      <c r="F37" s="21">
        <v>20</v>
      </c>
      <c r="G37" s="22"/>
      <c r="H37" s="22">
        <v>24</v>
      </c>
      <c r="I37" s="23">
        <f>F37*H37</f>
        <v>480</v>
      </c>
      <c r="J37" s="25"/>
      <c r="K37" s="2"/>
    </row>
    <row r="38" spans="1:11" x14ac:dyDescent="0.25">
      <c r="A38" s="37"/>
      <c r="B38" s="45"/>
      <c r="C38" s="36"/>
      <c r="D38" s="19" t="s">
        <v>10</v>
      </c>
      <c r="E38" s="20">
        <v>219</v>
      </c>
      <c r="F38" s="21">
        <v>398</v>
      </c>
      <c r="G38" s="22"/>
      <c r="H38" s="22">
        <v>24</v>
      </c>
      <c r="I38" s="23">
        <f>F38*H38</f>
        <v>9552</v>
      </c>
      <c r="J38" s="25"/>
      <c r="K38" s="2"/>
    </row>
    <row r="39" spans="1:11" x14ac:dyDescent="0.25">
      <c r="A39" s="37"/>
      <c r="B39" s="45"/>
      <c r="C39" s="19" t="s">
        <v>42</v>
      </c>
      <c r="D39" s="19" t="s">
        <v>10</v>
      </c>
      <c r="E39" s="20">
        <v>14</v>
      </c>
      <c r="F39" s="21">
        <v>25</v>
      </c>
      <c r="G39" s="22"/>
      <c r="H39" s="22">
        <v>24</v>
      </c>
      <c r="I39" s="23">
        <f>F39*H39</f>
        <v>600</v>
      </c>
      <c r="J39" s="25"/>
      <c r="K39" s="2"/>
    </row>
    <row r="40" spans="1:11" x14ac:dyDescent="0.25">
      <c r="A40" s="37"/>
      <c r="B40" s="45"/>
      <c r="C40" s="19" t="s">
        <v>38</v>
      </c>
      <c r="D40" s="19" t="s">
        <v>10</v>
      </c>
      <c r="E40" s="20">
        <v>4</v>
      </c>
      <c r="F40" s="21">
        <v>7</v>
      </c>
      <c r="G40" s="22"/>
      <c r="H40" s="22">
        <v>24</v>
      </c>
      <c r="I40" s="23">
        <f>F40*H40</f>
        <v>168</v>
      </c>
      <c r="J40" s="25"/>
      <c r="K40" s="2"/>
    </row>
    <row r="41" spans="1:11" ht="16.5" thickBot="1" x14ac:dyDescent="0.3">
      <c r="A41" s="37"/>
      <c r="B41" s="26" t="s">
        <v>11</v>
      </c>
      <c r="C41" s="26"/>
      <c r="D41" s="26"/>
      <c r="E41" s="27">
        <f>SUM(E36:E40)</f>
        <v>256</v>
      </c>
      <c r="F41" s="27">
        <f>SUM(F36:F40)</f>
        <v>462</v>
      </c>
      <c r="G41" s="22"/>
      <c r="H41" s="22"/>
      <c r="I41" s="28">
        <f>SUM(I36:I40)</f>
        <v>11088</v>
      </c>
      <c r="J41" s="25"/>
      <c r="K41" s="2" t="e">
        <f>#REF!/#REF!/F41</f>
        <v>#REF!</v>
      </c>
    </row>
    <row r="42" spans="1:11" x14ac:dyDescent="0.25">
      <c r="A42" s="37"/>
      <c r="B42" s="42" t="s">
        <v>45</v>
      </c>
      <c r="C42" s="44" t="s">
        <v>46</v>
      </c>
      <c r="D42" s="19" t="s">
        <v>9</v>
      </c>
      <c r="E42" s="20">
        <v>1</v>
      </c>
      <c r="F42" s="21">
        <v>2</v>
      </c>
      <c r="G42" s="22"/>
      <c r="H42" s="22">
        <v>24</v>
      </c>
      <c r="I42" s="23">
        <f>F42*H42</f>
        <v>48</v>
      </c>
      <c r="J42" s="25"/>
      <c r="K42" s="2"/>
    </row>
    <row r="43" spans="1:11" ht="16.5" thickBot="1" x14ac:dyDescent="0.3">
      <c r="A43" s="37"/>
      <c r="B43" s="43"/>
      <c r="C43" s="40"/>
      <c r="D43" s="19" t="s">
        <v>10</v>
      </c>
      <c r="E43" s="20">
        <v>8</v>
      </c>
      <c r="F43" s="21">
        <v>13</v>
      </c>
      <c r="G43" s="22"/>
      <c r="H43" s="22">
        <v>24</v>
      </c>
      <c r="I43" s="23">
        <f>F43*H43</f>
        <v>312</v>
      </c>
      <c r="J43" s="25"/>
      <c r="K43" s="2"/>
    </row>
    <row r="44" spans="1:11" x14ac:dyDescent="0.25">
      <c r="A44" s="37"/>
      <c r="B44" s="43"/>
      <c r="C44" s="44" t="s">
        <v>36</v>
      </c>
      <c r="D44" s="19" t="s">
        <v>31</v>
      </c>
      <c r="E44" s="20">
        <v>1</v>
      </c>
      <c r="F44" s="21">
        <v>2</v>
      </c>
      <c r="G44" s="22"/>
      <c r="H44" s="22">
        <v>24</v>
      </c>
      <c r="I44" s="23">
        <f t="shared" ref="I44:I57" si="3">F44*H44</f>
        <v>48</v>
      </c>
      <c r="J44" s="25"/>
      <c r="K44" s="2"/>
    </row>
    <row r="45" spans="1:11" x14ac:dyDescent="0.25">
      <c r="A45" s="37"/>
      <c r="B45" s="43"/>
      <c r="C45" s="40"/>
      <c r="D45" s="19" t="s">
        <v>9</v>
      </c>
      <c r="E45" s="20">
        <v>5</v>
      </c>
      <c r="F45" s="21">
        <v>8</v>
      </c>
      <c r="G45" s="22"/>
      <c r="H45" s="22">
        <v>24</v>
      </c>
      <c r="I45" s="23">
        <f t="shared" si="3"/>
        <v>192</v>
      </c>
      <c r="J45" s="25"/>
      <c r="K45" s="2"/>
    </row>
    <row r="46" spans="1:11" x14ac:dyDescent="0.25">
      <c r="A46" s="37"/>
      <c r="B46" s="43"/>
      <c r="C46" s="40"/>
      <c r="D46" s="19" t="s">
        <v>10</v>
      </c>
      <c r="E46" s="20">
        <v>35</v>
      </c>
      <c r="F46" s="21">
        <v>64</v>
      </c>
      <c r="G46" s="22"/>
      <c r="H46" s="22">
        <v>24</v>
      </c>
      <c r="I46" s="23">
        <f t="shared" si="3"/>
        <v>1536</v>
      </c>
      <c r="J46" s="25"/>
      <c r="K46" s="2"/>
    </row>
    <row r="47" spans="1:11" x14ac:dyDescent="0.25">
      <c r="A47" s="37"/>
      <c r="B47" s="43"/>
      <c r="C47" s="36" t="s">
        <v>41</v>
      </c>
      <c r="D47" s="19" t="s">
        <v>31</v>
      </c>
      <c r="E47" s="20">
        <v>10</v>
      </c>
      <c r="F47" s="21">
        <v>17</v>
      </c>
      <c r="G47" s="22"/>
      <c r="H47" s="22">
        <v>24</v>
      </c>
      <c r="I47" s="23">
        <f t="shared" si="3"/>
        <v>408</v>
      </c>
      <c r="J47" s="25"/>
      <c r="K47" s="2"/>
    </row>
    <row r="48" spans="1:11" x14ac:dyDescent="0.25">
      <c r="A48" s="37"/>
      <c r="B48" s="43"/>
      <c r="C48" s="36"/>
      <c r="D48" s="19" t="s">
        <v>9</v>
      </c>
      <c r="E48" s="20">
        <v>6</v>
      </c>
      <c r="F48" s="21">
        <v>10</v>
      </c>
      <c r="G48" s="22"/>
      <c r="H48" s="22">
        <v>24</v>
      </c>
      <c r="I48" s="23">
        <f t="shared" si="3"/>
        <v>240</v>
      </c>
      <c r="J48" s="25"/>
      <c r="K48" s="2"/>
    </row>
    <row r="49" spans="1:11" x14ac:dyDescent="0.25">
      <c r="A49" s="37"/>
      <c r="B49" s="43"/>
      <c r="C49" s="36"/>
      <c r="D49" s="19" t="s">
        <v>12</v>
      </c>
      <c r="E49" s="20">
        <v>1</v>
      </c>
      <c r="F49" s="21">
        <v>2</v>
      </c>
      <c r="G49" s="22"/>
      <c r="H49" s="22">
        <v>24</v>
      </c>
      <c r="I49" s="23">
        <f t="shared" si="3"/>
        <v>48</v>
      </c>
      <c r="J49" s="25"/>
      <c r="K49" s="2"/>
    </row>
    <row r="50" spans="1:11" x14ac:dyDescent="0.25">
      <c r="A50" s="37"/>
      <c r="B50" s="43"/>
      <c r="C50" s="36"/>
      <c r="D50" s="19" t="s">
        <v>10</v>
      </c>
      <c r="E50" s="20">
        <v>147</v>
      </c>
      <c r="F50" s="21">
        <v>267</v>
      </c>
      <c r="G50" s="22"/>
      <c r="H50" s="22">
        <v>24</v>
      </c>
      <c r="I50" s="23">
        <f t="shared" si="3"/>
        <v>6408</v>
      </c>
      <c r="J50" s="25"/>
      <c r="K50" s="2"/>
    </row>
    <row r="51" spans="1:11" x14ac:dyDescent="0.25">
      <c r="A51" s="37"/>
      <c r="B51" s="43"/>
      <c r="C51" s="39" t="s">
        <v>38</v>
      </c>
      <c r="D51" s="19" t="s">
        <v>9</v>
      </c>
      <c r="E51" s="20">
        <v>9</v>
      </c>
      <c r="F51" s="21">
        <v>15</v>
      </c>
      <c r="G51" s="22"/>
      <c r="H51" s="22">
        <v>24</v>
      </c>
      <c r="I51" s="23">
        <f t="shared" si="3"/>
        <v>360</v>
      </c>
      <c r="J51" s="25"/>
      <c r="K51" s="2"/>
    </row>
    <row r="52" spans="1:11" x14ac:dyDescent="0.25">
      <c r="A52" s="37"/>
      <c r="B52" s="43"/>
      <c r="C52" s="40"/>
      <c r="D52" s="19" t="s">
        <v>12</v>
      </c>
      <c r="E52" s="20">
        <v>1</v>
      </c>
      <c r="F52" s="21">
        <v>2</v>
      </c>
      <c r="G52" s="22"/>
      <c r="H52" s="22">
        <v>24</v>
      </c>
      <c r="I52" s="23">
        <f t="shared" si="3"/>
        <v>48</v>
      </c>
      <c r="J52" s="25"/>
      <c r="K52" s="2"/>
    </row>
    <row r="53" spans="1:11" x14ac:dyDescent="0.25">
      <c r="A53" s="37"/>
      <c r="B53" s="43"/>
      <c r="C53" s="41"/>
      <c r="D53" s="19" t="s">
        <v>10</v>
      </c>
      <c r="E53" s="20">
        <v>36</v>
      </c>
      <c r="F53" s="21">
        <v>65</v>
      </c>
      <c r="G53" s="22"/>
      <c r="H53" s="22">
        <v>24</v>
      </c>
      <c r="I53" s="23">
        <f t="shared" si="3"/>
        <v>1560</v>
      </c>
      <c r="J53" s="25"/>
      <c r="K53" s="2"/>
    </row>
    <row r="54" spans="1:11" x14ac:dyDescent="0.25">
      <c r="A54" s="37"/>
      <c r="B54" s="43"/>
      <c r="C54" s="39" t="s">
        <v>42</v>
      </c>
      <c r="D54" s="19" t="s">
        <v>9</v>
      </c>
      <c r="E54" s="20">
        <v>6</v>
      </c>
      <c r="F54" s="21">
        <v>10</v>
      </c>
      <c r="G54" s="22"/>
      <c r="H54" s="22">
        <v>24</v>
      </c>
      <c r="I54" s="23">
        <f t="shared" si="3"/>
        <v>240</v>
      </c>
      <c r="J54" s="25"/>
      <c r="K54" s="2"/>
    </row>
    <row r="55" spans="1:11" x14ac:dyDescent="0.25">
      <c r="A55" s="37"/>
      <c r="B55" s="43"/>
      <c r="C55" s="40"/>
      <c r="D55" s="19" t="s">
        <v>12</v>
      </c>
      <c r="E55" s="20">
        <v>1</v>
      </c>
      <c r="F55" s="21">
        <v>2</v>
      </c>
      <c r="G55" s="22"/>
      <c r="H55" s="22">
        <v>24</v>
      </c>
      <c r="I55" s="23">
        <f t="shared" si="3"/>
        <v>48</v>
      </c>
      <c r="J55" s="25"/>
      <c r="K55" s="2"/>
    </row>
    <row r="56" spans="1:11" x14ac:dyDescent="0.25">
      <c r="A56" s="37"/>
      <c r="B56" s="43"/>
      <c r="C56" s="41"/>
      <c r="D56" s="19" t="s">
        <v>10</v>
      </c>
      <c r="E56" s="20">
        <v>49</v>
      </c>
      <c r="F56" s="21">
        <v>89</v>
      </c>
      <c r="G56" s="22"/>
      <c r="H56" s="22">
        <v>24</v>
      </c>
      <c r="I56" s="23">
        <f t="shared" si="3"/>
        <v>2136</v>
      </c>
      <c r="J56" s="25"/>
      <c r="K56" s="2"/>
    </row>
    <row r="57" spans="1:11" x14ac:dyDescent="0.25">
      <c r="A57" s="37"/>
      <c r="B57" s="43"/>
      <c r="C57" s="29" t="s">
        <v>35</v>
      </c>
      <c r="D57" s="19" t="s">
        <v>10</v>
      </c>
      <c r="E57" s="20">
        <v>7</v>
      </c>
      <c r="F57" s="21">
        <v>13</v>
      </c>
      <c r="G57" s="22"/>
      <c r="H57" s="22">
        <v>24</v>
      </c>
      <c r="I57" s="23">
        <f t="shared" si="3"/>
        <v>312</v>
      </c>
      <c r="J57" s="25"/>
      <c r="K57" s="2"/>
    </row>
    <row r="58" spans="1:11" x14ac:dyDescent="0.25">
      <c r="A58" s="37"/>
      <c r="B58" s="46"/>
      <c r="C58" s="29" t="s">
        <v>47</v>
      </c>
      <c r="D58" s="19" t="s">
        <v>10</v>
      </c>
      <c r="E58" s="20">
        <v>6</v>
      </c>
      <c r="F58" s="21">
        <v>11</v>
      </c>
      <c r="G58" s="22"/>
      <c r="H58" s="22">
        <v>24</v>
      </c>
      <c r="I58" s="23">
        <f t="shared" ref="I58" si="4">F58*H58</f>
        <v>264</v>
      </c>
      <c r="J58" s="25"/>
      <c r="K58" s="2"/>
    </row>
    <row r="59" spans="1:11" ht="16.5" thickBot="1" x14ac:dyDescent="0.3">
      <c r="A59" s="37"/>
      <c r="B59" s="26" t="s">
        <v>11</v>
      </c>
      <c r="C59" s="26"/>
      <c r="D59" s="26"/>
      <c r="E59" s="27">
        <f>SUM(E42:E58)</f>
        <v>329</v>
      </c>
      <c r="F59" s="27">
        <f t="shared" ref="F59:I59" si="5">SUM(F42:F58)</f>
        <v>592</v>
      </c>
      <c r="G59" s="27"/>
      <c r="H59" s="27"/>
      <c r="I59" s="27">
        <f t="shared" si="5"/>
        <v>14208</v>
      </c>
      <c r="J59" s="25"/>
      <c r="K59" s="2" t="e">
        <f>#REF!/#REF!/F59</f>
        <v>#REF!</v>
      </c>
    </row>
    <row r="60" spans="1:11" x14ac:dyDescent="0.25">
      <c r="A60" s="37"/>
      <c r="B60" s="42" t="s">
        <v>48</v>
      </c>
      <c r="C60" s="44" t="s">
        <v>41</v>
      </c>
      <c r="D60" s="19" t="s">
        <v>9</v>
      </c>
      <c r="E60" s="20">
        <v>1</v>
      </c>
      <c r="F60" s="21">
        <v>2</v>
      </c>
      <c r="G60" s="22"/>
      <c r="H60" s="22">
        <v>24</v>
      </c>
      <c r="I60" s="23">
        <f>F60*H60</f>
        <v>48</v>
      </c>
      <c r="J60" s="25"/>
      <c r="K60" s="2"/>
    </row>
    <row r="61" spans="1:11" ht="16.5" thickBot="1" x14ac:dyDescent="0.3">
      <c r="A61" s="37"/>
      <c r="B61" s="43"/>
      <c r="C61" s="40"/>
      <c r="D61" s="19" t="s">
        <v>10</v>
      </c>
      <c r="E61" s="20">
        <v>12</v>
      </c>
      <c r="F61" s="21">
        <v>22</v>
      </c>
      <c r="G61" s="22"/>
      <c r="H61" s="22">
        <v>24</v>
      </c>
      <c r="I61" s="23">
        <f>F61*H61</f>
        <v>528</v>
      </c>
      <c r="J61" s="25"/>
      <c r="K61" s="2"/>
    </row>
    <row r="62" spans="1:11" x14ac:dyDescent="0.25">
      <c r="A62" s="37"/>
      <c r="B62" s="43"/>
      <c r="C62" s="44" t="s">
        <v>38</v>
      </c>
      <c r="D62" s="19" t="s">
        <v>9</v>
      </c>
      <c r="E62" s="20">
        <v>1</v>
      </c>
      <c r="F62" s="21">
        <v>2</v>
      </c>
      <c r="G62" s="22"/>
      <c r="H62" s="22">
        <v>24</v>
      </c>
      <c r="I62" s="23">
        <f t="shared" ref="I62:I70" si="6">F62*H62</f>
        <v>48</v>
      </c>
      <c r="J62" s="25"/>
      <c r="K62" s="2"/>
    </row>
    <row r="63" spans="1:11" x14ac:dyDescent="0.25">
      <c r="A63" s="37"/>
      <c r="B63" s="43"/>
      <c r="C63" s="40"/>
      <c r="D63" s="19" t="s">
        <v>10</v>
      </c>
      <c r="E63" s="20">
        <v>18</v>
      </c>
      <c r="F63" s="21">
        <v>33</v>
      </c>
      <c r="G63" s="22"/>
      <c r="H63" s="22">
        <v>24</v>
      </c>
      <c r="I63" s="23">
        <f t="shared" si="6"/>
        <v>792</v>
      </c>
      <c r="J63" s="25"/>
      <c r="K63" s="2"/>
    </row>
    <row r="64" spans="1:11" x14ac:dyDescent="0.25">
      <c r="A64" s="37"/>
      <c r="B64" s="43"/>
      <c r="C64" s="36" t="s">
        <v>36</v>
      </c>
      <c r="D64" s="19" t="s">
        <v>31</v>
      </c>
      <c r="E64" s="20">
        <v>3</v>
      </c>
      <c r="F64" s="21">
        <v>5</v>
      </c>
      <c r="G64" s="22"/>
      <c r="H64" s="22">
        <v>24</v>
      </c>
      <c r="I64" s="23">
        <f t="shared" si="6"/>
        <v>120</v>
      </c>
      <c r="J64" s="25"/>
      <c r="K64" s="2"/>
    </row>
    <row r="65" spans="1:11" x14ac:dyDescent="0.25">
      <c r="A65" s="37"/>
      <c r="B65" s="43"/>
      <c r="C65" s="36"/>
      <c r="D65" s="19" t="s">
        <v>9</v>
      </c>
      <c r="E65" s="20">
        <v>8</v>
      </c>
      <c r="F65" s="21">
        <v>13</v>
      </c>
      <c r="G65" s="22"/>
      <c r="H65" s="22">
        <v>24</v>
      </c>
      <c r="I65" s="23">
        <f t="shared" si="6"/>
        <v>312</v>
      </c>
      <c r="J65" s="25"/>
      <c r="K65" s="2"/>
    </row>
    <row r="66" spans="1:11" x14ac:dyDescent="0.25">
      <c r="A66" s="37"/>
      <c r="B66" s="43"/>
      <c r="C66" s="36"/>
      <c r="D66" s="19" t="s">
        <v>12</v>
      </c>
      <c r="E66" s="20">
        <v>1</v>
      </c>
      <c r="F66" s="21">
        <v>2</v>
      </c>
      <c r="G66" s="22"/>
      <c r="H66" s="22">
        <v>24</v>
      </c>
      <c r="I66" s="23">
        <f t="shared" si="6"/>
        <v>48</v>
      </c>
      <c r="J66" s="25"/>
      <c r="K66" s="2"/>
    </row>
    <row r="67" spans="1:11" x14ac:dyDescent="0.25">
      <c r="A67" s="37"/>
      <c r="B67" s="43"/>
      <c r="C67" s="36"/>
      <c r="D67" s="19" t="s">
        <v>10</v>
      </c>
      <c r="E67" s="20">
        <v>73</v>
      </c>
      <c r="F67" s="21">
        <v>133</v>
      </c>
      <c r="G67" s="22"/>
      <c r="H67" s="22">
        <v>24</v>
      </c>
      <c r="I67" s="23">
        <f t="shared" si="6"/>
        <v>3192</v>
      </c>
      <c r="J67" s="25"/>
      <c r="K67" s="2"/>
    </row>
    <row r="68" spans="1:11" x14ac:dyDescent="0.25">
      <c r="A68" s="37"/>
      <c r="B68" s="43"/>
      <c r="C68" s="39" t="s">
        <v>42</v>
      </c>
      <c r="D68" s="19" t="s">
        <v>9</v>
      </c>
      <c r="E68" s="20">
        <v>1</v>
      </c>
      <c r="F68" s="21">
        <v>2</v>
      </c>
      <c r="G68" s="22"/>
      <c r="H68" s="22">
        <v>24</v>
      </c>
      <c r="I68" s="23">
        <f t="shared" si="6"/>
        <v>48</v>
      </c>
      <c r="J68" s="25"/>
      <c r="K68" s="2"/>
    </row>
    <row r="69" spans="1:11" x14ac:dyDescent="0.25">
      <c r="A69" s="37"/>
      <c r="B69" s="43"/>
      <c r="C69" s="40"/>
      <c r="D69" s="19" t="s">
        <v>12</v>
      </c>
      <c r="E69" s="20">
        <v>1</v>
      </c>
      <c r="F69" s="21">
        <v>2</v>
      </c>
      <c r="G69" s="22"/>
      <c r="H69" s="22">
        <v>24</v>
      </c>
      <c r="I69" s="23">
        <f t="shared" si="6"/>
        <v>48</v>
      </c>
      <c r="J69" s="25"/>
      <c r="K69" s="2"/>
    </row>
    <row r="70" spans="1:11" x14ac:dyDescent="0.25">
      <c r="A70" s="37"/>
      <c r="B70" s="43"/>
      <c r="C70" s="41"/>
      <c r="D70" s="19" t="s">
        <v>10</v>
      </c>
      <c r="E70" s="20">
        <v>21</v>
      </c>
      <c r="F70" s="21">
        <v>38</v>
      </c>
      <c r="G70" s="22"/>
      <c r="H70" s="22">
        <v>24</v>
      </c>
      <c r="I70" s="23">
        <f t="shared" si="6"/>
        <v>912</v>
      </c>
      <c r="J70" s="25"/>
      <c r="K70" s="2"/>
    </row>
    <row r="71" spans="1:11" ht="16.5" thickBot="1" x14ac:dyDescent="0.3">
      <c r="A71" s="37"/>
      <c r="B71" s="26" t="s">
        <v>11</v>
      </c>
      <c r="C71" s="26"/>
      <c r="D71" s="26"/>
      <c r="E71" s="27">
        <f>SUM(E60:E70)</f>
        <v>140</v>
      </c>
      <c r="F71" s="27">
        <f>SUM(F60:F70)</f>
        <v>254</v>
      </c>
      <c r="G71" s="27"/>
      <c r="H71" s="27"/>
      <c r="I71" s="30">
        <f>SUM(I60:I70)</f>
        <v>6096</v>
      </c>
      <c r="J71" s="25"/>
      <c r="K71" s="2" t="e">
        <f>#REF!/#REF!/F71</f>
        <v>#REF!</v>
      </c>
    </row>
    <row r="72" spans="1:11" x14ac:dyDescent="0.25">
      <c r="A72" s="37"/>
      <c r="B72" s="42" t="s">
        <v>49</v>
      </c>
      <c r="C72" s="44" t="s">
        <v>36</v>
      </c>
      <c r="D72" s="19" t="s">
        <v>31</v>
      </c>
      <c r="E72" s="20">
        <v>1</v>
      </c>
      <c r="F72" s="21">
        <v>2</v>
      </c>
      <c r="G72" s="22"/>
      <c r="H72" s="22">
        <v>24</v>
      </c>
      <c r="I72" s="23">
        <f t="shared" ref="I72:I82" si="7">F72*H72</f>
        <v>48</v>
      </c>
      <c r="J72" s="25"/>
      <c r="K72" s="2"/>
    </row>
    <row r="73" spans="1:11" x14ac:dyDescent="0.25">
      <c r="A73" s="37"/>
      <c r="B73" s="43"/>
      <c r="C73" s="40"/>
      <c r="D73" s="19" t="s">
        <v>9</v>
      </c>
      <c r="E73" s="20">
        <v>2</v>
      </c>
      <c r="F73" s="21">
        <v>3</v>
      </c>
      <c r="G73" s="22"/>
      <c r="H73" s="22">
        <v>24</v>
      </c>
      <c r="I73" s="23">
        <f t="shared" si="7"/>
        <v>72</v>
      </c>
      <c r="J73" s="25"/>
      <c r="K73" s="2"/>
    </row>
    <row r="74" spans="1:11" x14ac:dyDescent="0.25">
      <c r="A74" s="37"/>
      <c r="B74" s="43"/>
      <c r="C74" s="40"/>
      <c r="D74" s="19" t="s">
        <v>10</v>
      </c>
      <c r="E74" s="20">
        <v>36</v>
      </c>
      <c r="F74" s="21">
        <v>65</v>
      </c>
      <c r="G74" s="22"/>
      <c r="H74" s="22">
        <v>24</v>
      </c>
      <c r="I74" s="23">
        <f t="shared" si="7"/>
        <v>1560</v>
      </c>
      <c r="J74" s="25"/>
      <c r="K74" s="2"/>
    </row>
    <row r="75" spans="1:11" x14ac:dyDescent="0.25">
      <c r="A75" s="37"/>
      <c r="B75" s="43"/>
      <c r="C75" s="39" t="s">
        <v>42</v>
      </c>
      <c r="D75" s="19" t="s">
        <v>9</v>
      </c>
      <c r="E75" s="20">
        <v>2</v>
      </c>
      <c r="F75" s="21">
        <v>3</v>
      </c>
      <c r="G75" s="22"/>
      <c r="H75" s="22">
        <v>24</v>
      </c>
      <c r="I75" s="23">
        <f t="shared" si="7"/>
        <v>72</v>
      </c>
      <c r="J75" s="25"/>
      <c r="K75" s="2"/>
    </row>
    <row r="76" spans="1:11" x14ac:dyDescent="0.25">
      <c r="A76" s="37"/>
      <c r="B76" s="43"/>
      <c r="C76" s="40"/>
      <c r="D76" s="19" t="s">
        <v>12</v>
      </c>
      <c r="E76" s="20">
        <v>4</v>
      </c>
      <c r="F76" s="21">
        <v>6</v>
      </c>
      <c r="G76" s="22"/>
      <c r="H76" s="22">
        <v>24</v>
      </c>
      <c r="I76" s="23">
        <f t="shared" si="7"/>
        <v>144</v>
      </c>
      <c r="J76" s="25"/>
      <c r="K76" s="2"/>
    </row>
    <row r="77" spans="1:11" x14ac:dyDescent="0.25">
      <c r="A77" s="37"/>
      <c r="B77" s="43"/>
      <c r="C77" s="41"/>
      <c r="D77" s="19" t="s">
        <v>10</v>
      </c>
      <c r="E77" s="20">
        <v>34</v>
      </c>
      <c r="F77" s="21">
        <v>62</v>
      </c>
      <c r="G77" s="22"/>
      <c r="H77" s="22">
        <v>24</v>
      </c>
      <c r="I77" s="23">
        <f t="shared" si="7"/>
        <v>1488</v>
      </c>
      <c r="J77" s="25"/>
      <c r="K77" s="2"/>
    </row>
    <row r="78" spans="1:11" x14ac:dyDescent="0.25">
      <c r="A78" s="37"/>
      <c r="B78" s="43"/>
      <c r="C78" s="39" t="s">
        <v>38</v>
      </c>
      <c r="D78" s="19" t="s">
        <v>9</v>
      </c>
      <c r="E78" s="20">
        <v>4</v>
      </c>
      <c r="F78" s="21">
        <v>6</v>
      </c>
      <c r="G78" s="22"/>
      <c r="H78" s="22">
        <v>24</v>
      </c>
      <c r="I78" s="23">
        <f t="shared" si="7"/>
        <v>144</v>
      </c>
      <c r="J78" s="25"/>
      <c r="K78" s="2"/>
    </row>
    <row r="79" spans="1:11" x14ac:dyDescent="0.25">
      <c r="A79" s="37"/>
      <c r="B79" s="43"/>
      <c r="C79" s="40"/>
      <c r="D79" s="19" t="s">
        <v>12</v>
      </c>
      <c r="E79" s="20">
        <v>1</v>
      </c>
      <c r="F79" s="21">
        <v>2</v>
      </c>
      <c r="G79" s="22"/>
      <c r="H79" s="22">
        <v>24</v>
      </c>
      <c r="I79" s="23">
        <f t="shared" si="7"/>
        <v>48</v>
      </c>
      <c r="J79" s="25"/>
      <c r="K79" s="2"/>
    </row>
    <row r="80" spans="1:11" x14ac:dyDescent="0.25">
      <c r="A80" s="37"/>
      <c r="B80" s="43"/>
      <c r="C80" s="41"/>
      <c r="D80" s="19" t="s">
        <v>10</v>
      </c>
      <c r="E80" s="20">
        <v>23</v>
      </c>
      <c r="F80" s="21">
        <v>42</v>
      </c>
      <c r="G80" s="22"/>
      <c r="H80" s="22">
        <v>24</v>
      </c>
      <c r="I80" s="23">
        <f t="shared" si="7"/>
        <v>1008</v>
      </c>
      <c r="J80" s="25"/>
      <c r="K80" s="2"/>
    </row>
    <row r="81" spans="1:18" x14ac:dyDescent="0.25">
      <c r="A81" s="37"/>
      <c r="B81" s="43"/>
      <c r="C81" s="29" t="s">
        <v>41</v>
      </c>
      <c r="D81" s="19" t="s">
        <v>10</v>
      </c>
      <c r="E81" s="20">
        <v>17</v>
      </c>
      <c r="F81" s="21">
        <v>31</v>
      </c>
      <c r="G81" s="22"/>
      <c r="H81" s="22">
        <v>24</v>
      </c>
      <c r="I81" s="23">
        <f t="shared" si="7"/>
        <v>744</v>
      </c>
      <c r="J81" s="25"/>
      <c r="K81" s="2"/>
    </row>
    <row r="82" spans="1:18" x14ac:dyDescent="0.25">
      <c r="A82" s="37"/>
      <c r="B82" s="43"/>
      <c r="C82" s="29" t="s">
        <v>39</v>
      </c>
      <c r="D82" s="19" t="s">
        <v>10</v>
      </c>
      <c r="E82" s="20">
        <v>11</v>
      </c>
      <c r="F82" s="21">
        <v>20</v>
      </c>
      <c r="G82" s="22"/>
      <c r="H82" s="22">
        <v>24</v>
      </c>
      <c r="I82" s="23">
        <f t="shared" si="7"/>
        <v>480</v>
      </c>
      <c r="J82" s="25"/>
      <c r="K82" s="2"/>
    </row>
    <row r="83" spans="1:18" x14ac:dyDescent="0.25">
      <c r="A83" s="37"/>
      <c r="B83" s="46"/>
      <c r="C83" s="29" t="s">
        <v>35</v>
      </c>
      <c r="D83" s="19" t="s">
        <v>10</v>
      </c>
      <c r="E83" s="20">
        <v>10</v>
      </c>
      <c r="F83" s="21">
        <v>19</v>
      </c>
      <c r="G83" s="22"/>
      <c r="H83" s="22">
        <v>24</v>
      </c>
      <c r="I83" s="23">
        <f t="shared" ref="I83" si="8">F83*H83</f>
        <v>456</v>
      </c>
      <c r="J83" s="25"/>
      <c r="K83" s="2"/>
    </row>
    <row r="84" spans="1:18" x14ac:dyDescent="0.25">
      <c r="A84" s="37"/>
      <c r="B84" s="26" t="s">
        <v>11</v>
      </c>
      <c r="C84" s="26"/>
      <c r="D84" s="26"/>
      <c r="E84" s="27">
        <f>SUM(E72:E83)</f>
        <v>145</v>
      </c>
      <c r="F84" s="27">
        <f>SUM(F72:F83)</f>
        <v>261</v>
      </c>
      <c r="G84" s="27"/>
      <c r="H84" s="27"/>
      <c r="I84" s="27">
        <f t="shared" ref="I84" si="9">SUM(I72:I83)</f>
        <v>6264</v>
      </c>
      <c r="J84" s="25"/>
      <c r="K84" s="2" t="e">
        <f>#REF!/#REF!/F84</f>
        <v>#REF!</v>
      </c>
    </row>
    <row r="85" spans="1:18" ht="15" customHeight="1" x14ac:dyDescent="0.25">
      <c r="A85" s="38"/>
      <c r="B85" s="35" t="s">
        <v>53</v>
      </c>
      <c r="C85" s="35"/>
      <c r="D85" s="35"/>
      <c r="E85" s="31">
        <f>SUM(E84,E71,E59,E41,E35,E23,E12)</f>
        <v>1447</v>
      </c>
      <c r="F85" s="31">
        <f t="shared" ref="F85" si="10">SUM(F84,F71,F59,F41,F35,F23,F12)</f>
        <v>2608</v>
      </c>
      <c r="G85" s="31"/>
      <c r="H85" s="31"/>
      <c r="I85" s="31">
        <f t="shared" ref="I85" si="11">SUM(I84,I71,I59,I41,I35,I23,I12)</f>
        <v>62592</v>
      </c>
      <c r="J85" s="33">
        <f>SUM(I85*0.05)</f>
        <v>3129.6000000000004</v>
      </c>
    </row>
    <row r="87" spans="1:18" x14ac:dyDescent="0.25">
      <c r="E87" s="34"/>
      <c r="F87" s="34"/>
      <c r="G87" s="32"/>
      <c r="L87" s="5"/>
      <c r="M87" s="5"/>
      <c r="N87" s="5"/>
      <c r="O87" s="5"/>
      <c r="P87" s="5"/>
      <c r="Q87" s="5"/>
      <c r="R87" s="5"/>
    </row>
  </sheetData>
  <mergeCells count="33">
    <mergeCell ref="B36:B40"/>
    <mergeCell ref="C36:C38"/>
    <mergeCell ref="C42:C43"/>
    <mergeCell ref="C47:C50"/>
    <mergeCell ref="C51:C53"/>
    <mergeCell ref="B42:B58"/>
    <mergeCell ref="B24:B34"/>
    <mergeCell ref="C24:C26"/>
    <mergeCell ref="C30:C32"/>
    <mergeCell ref="C33:C34"/>
    <mergeCell ref="C27:C29"/>
    <mergeCell ref="C7:C9"/>
    <mergeCell ref="B13:B22"/>
    <mergeCell ref="C13:C15"/>
    <mergeCell ref="C16:C17"/>
    <mergeCell ref="C18:C20"/>
    <mergeCell ref="C21:C22"/>
    <mergeCell ref="E87:F87"/>
    <mergeCell ref="B85:D85"/>
    <mergeCell ref="C64:C67"/>
    <mergeCell ref="A4:A85"/>
    <mergeCell ref="C54:C56"/>
    <mergeCell ref="B60:B70"/>
    <mergeCell ref="C60:C61"/>
    <mergeCell ref="C62:C63"/>
    <mergeCell ref="C68:C70"/>
    <mergeCell ref="B4:B11"/>
    <mergeCell ref="C75:C77"/>
    <mergeCell ref="C78:C80"/>
    <mergeCell ref="B72:B83"/>
    <mergeCell ref="C72:C74"/>
    <mergeCell ref="C44:C46"/>
    <mergeCell ref="C4:C6"/>
  </mergeCells>
  <pageMargins left="0.25" right="0.25" top="0.75" bottom="0.75" header="0.3" footer="0.3"/>
  <pageSetup paperSize="9" scale="95" fitToHeight="4" orientation="portrait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2" sqref="A2:C2"/>
    </sheetView>
  </sheetViews>
  <sheetFormatPr defaultRowHeight="15" x14ac:dyDescent="0.25"/>
  <cols>
    <col min="1" max="1" width="33.28515625" customWidth="1"/>
    <col min="2" max="2" width="39" customWidth="1"/>
    <col min="3" max="3" width="29.85546875" customWidth="1"/>
  </cols>
  <sheetData>
    <row r="1" spans="1:3" x14ac:dyDescent="0.25">
      <c r="A1" s="51" t="s">
        <v>22</v>
      </c>
      <c r="B1" s="51"/>
      <c r="C1" s="51"/>
    </row>
    <row r="2" spans="1:3" ht="15.75" thickBot="1" x14ac:dyDescent="0.3">
      <c r="A2" s="50" t="s">
        <v>54</v>
      </c>
      <c r="B2" s="50"/>
      <c r="C2" s="50"/>
    </row>
    <row r="3" spans="1:3" ht="15.75" thickBot="1" x14ac:dyDescent="0.3">
      <c r="A3" s="47" t="s">
        <v>23</v>
      </c>
      <c r="B3" s="48"/>
      <c r="C3" s="49"/>
    </row>
    <row r="4" spans="1:3" ht="15.75" thickBot="1" x14ac:dyDescent="0.3">
      <c r="A4" s="7" t="s">
        <v>3</v>
      </c>
      <c r="B4" s="8" t="s">
        <v>24</v>
      </c>
      <c r="C4" s="8" t="s">
        <v>25</v>
      </c>
    </row>
    <row r="5" spans="1:3" ht="15.75" thickBot="1" x14ac:dyDescent="0.3">
      <c r="A5" s="9" t="s">
        <v>31</v>
      </c>
      <c r="B5" s="10" t="s">
        <v>27</v>
      </c>
      <c r="C5" s="8" t="s">
        <v>33</v>
      </c>
    </row>
    <row r="6" spans="1:3" ht="16.5" thickBot="1" x14ac:dyDescent="0.3">
      <c r="A6" s="9" t="s">
        <v>26</v>
      </c>
      <c r="B6" s="10" t="s">
        <v>27</v>
      </c>
      <c r="C6" s="11" t="s">
        <v>28</v>
      </c>
    </row>
    <row r="7" spans="1:3" ht="16.5" thickBot="1" x14ac:dyDescent="0.3">
      <c r="A7" s="9" t="s">
        <v>29</v>
      </c>
      <c r="B7" s="10" t="s">
        <v>27</v>
      </c>
      <c r="C7" s="11" t="s">
        <v>30</v>
      </c>
    </row>
    <row r="8" spans="1:3" ht="16.5" thickBot="1" x14ac:dyDescent="0.3">
      <c r="A8" s="9" t="s">
        <v>32</v>
      </c>
      <c r="B8" s="10" t="s">
        <v>27</v>
      </c>
      <c r="C8" s="11" t="s">
        <v>34</v>
      </c>
    </row>
  </sheetData>
  <mergeCells count="3">
    <mergeCell ref="A3:C3"/>
    <mergeCell ref="A2:C2"/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H5" sqref="H5"/>
    </sheetView>
  </sheetViews>
  <sheetFormatPr defaultRowHeight="15" x14ac:dyDescent="0.25"/>
  <cols>
    <col min="1" max="1" width="31.28515625" bestFit="1" customWidth="1"/>
    <col min="2" max="2" width="12.85546875" customWidth="1"/>
    <col min="3" max="3" width="13.7109375" customWidth="1"/>
    <col min="4" max="4" width="14.28515625" customWidth="1"/>
    <col min="5" max="5" width="15.28515625" customWidth="1"/>
    <col min="6" max="6" width="16.42578125" customWidth="1"/>
    <col min="7" max="7" width="13.140625" customWidth="1"/>
  </cols>
  <sheetData>
    <row r="2" spans="1:7" x14ac:dyDescent="0.25">
      <c r="A2" s="52" t="s">
        <v>20</v>
      </c>
      <c r="B2" s="52"/>
      <c r="C2" s="52"/>
      <c r="D2" s="52"/>
      <c r="E2" s="52"/>
      <c r="F2" s="52"/>
      <c r="G2" s="52"/>
    </row>
    <row r="3" spans="1:7" x14ac:dyDescent="0.25">
      <c r="A3" s="52" t="s">
        <v>55</v>
      </c>
      <c r="B3" s="52"/>
      <c r="C3" s="52"/>
      <c r="D3" s="52"/>
      <c r="E3" s="52"/>
      <c r="F3" s="52"/>
      <c r="G3" s="5"/>
    </row>
    <row r="4" spans="1:7" x14ac:dyDescent="0.25">
      <c r="A4" s="53" t="s">
        <v>15</v>
      </c>
      <c r="B4" s="54" t="s">
        <v>37</v>
      </c>
      <c r="C4" s="55"/>
      <c r="D4" s="55"/>
      <c r="E4" s="55"/>
      <c r="F4" s="56"/>
    </row>
    <row r="5" spans="1:7" ht="47.25" customHeight="1" x14ac:dyDescent="0.25">
      <c r="A5" s="53"/>
      <c r="B5" s="3" t="s">
        <v>16</v>
      </c>
      <c r="C5" s="3" t="s">
        <v>17</v>
      </c>
      <c r="D5" s="3" t="s">
        <v>18</v>
      </c>
      <c r="E5" s="3" t="s">
        <v>19</v>
      </c>
      <c r="F5" s="6" t="s">
        <v>21</v>
      </c>
    </row>
    <row r="6" spans="1:7" ht="77.25" customHeight="1" x14ac:dyDescent="0.25">
      <c r="A6" s="4" t="s">
        <v>50</v>
      </c>
      <c r="B6" s="3">
        <v>700</v>
      </c>
      <c r="C6" s="3">
        <v>300</v>
      </c>
      <c r="D6" s="3">
        <v>400</v>
      </c>
      <c r="E6" s="3">
        <v>47</v>
      </c>
      <c r="F6" s="6">
        <f>SUM(B6:E6)</f>
        <v>1447</v>
      </c>
    </row>
  </sheetData>
  <mergeCells count="4">
    <mergeCell ref="A2:G2"/>
    <mergeCell ref="A3:F3"/>
    <mergeCell ref="A4:A5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Приложение 1 2305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Pavlina</cp:lastModifiedBy>
  <cp:lastPrinted>2022-11-14T11:31:22Z</cp:lastPrinted>
  <dcterms:created xsi:type="dcterms:W3CDTF">2020-05-28T05:23:03Z</dcterms:created>
  <dcterms:modified xsi:type="dcterms:W3CDTF">2022-11-17T10:39:07Z</dcterms:modified>
</cp:coreProperties>
</file>