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 Приложение 1 2307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I33" i="5" l="1"/>
  <c r="F33" i="5"/>
  <c r="E33" i="5"/>
  <c r="I32" i="5"/>
  <c r="I29" i="5"/>
  <c r="I30" i="5"/>
  <c r="I31" i="5"/>
  <c r="I28" i="5"/>
  <c r="F32" i="5"/>
  <c r="E32" i="5"/>
  <c r="I27" i="5"/>
  <c r="I24" i="5"/>
  <c r="I25" i="5"/>
  <c r="I26" i="5"/>
  <c r="I23" i="5"/>
  <c r="F27" i="5"/>
  <c r="E27" i="5"/>
  <c r="I15" i="5"/>
  <c r="I16" i="5"/>
  <c r="I17" i="5"/>
  <c r="I18" i="5"/>
  <c r="I19" i="5"/>
  <c r="I20" i="5"/>
  <c r="I21" i="5"/>
  <c r="I14" i="5"/>
  <c r="F22" i="5"/>
  <c r="K22" i="5" s="1"/>
  <c r="E22" i="5"/>
  <c r="K32" i="5" l="1"/>
  <c r="I22" i="5"/>
  <c r="I4" i="5"/>
  <c r="I12" i="5"/>
  <c r="I11" i="5"/>
  <c r="I10" i="5"/>
  <c r="I9" i="5"/>
  <c r="I8" i="5"/>
  <c r="I7" i="5"/>
  <c r="I6" i="5"/>
  <c r="I5" i="5"/>
  <c r="F13" i="5" l="1"/>
  <c r="E13" i="5"/>
  <c r="F6" i="7"/>
  <c r="K13" i="5" l="1"/>
  <c r="I13" i="5"/>
</calcChain>
</file>

<file path=xl/sharedStrings.xml><?xml version="1.0" encoding="utf-8"?>
<sst xmlns="http://schemas.openxmlformats.org/spreadsheetml/2006/main" count="85" uniqueCount="55">
  <si>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</si>
  <si>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</si>
  <si>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</si>
  <si>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</si>
  <si>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</si>
  <si>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</si>
  <si>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</si>
  <si>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</si>
  <si>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</si>
  <si>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</si>
  <si>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</si>
  <si>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</si>
  <si>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Всичко за позицията</t>
  </si>
  <si>
    <t>тон м3</t>
  </si>
  <si>
    <t xml:space="preserve">приложение 1 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</si>
  <si>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</si>
  <si>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</si>
  <si>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</si>
  <si>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</si>
  <si>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</si>
  <si>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</si>
  <si>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</si>
  <si>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</si>
  <si>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</si>
  <si>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</si>
  <si>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</si>
  <si>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</si>
  <si>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14 -18 см</t>
  </si>
  <si>
    <t>Дребна техн. дървесина</t>
  </si>
  <si>
    <t>до 14 см</t>
  </si>
  <si>
    <t>Едра техн.дървесина</t>
  </si>
  <si>
    <t>дърва за горене</t>
  </si>
  <si>
    <t>над 18см</t>
  </si>
  <si>
    <t>до 30 см</t>
  </si>
  <si>
    <t>тримесечие-  2023 г./пл.куб.м.</t>
  </si>
  <si>
    <t>Едра тупи за бичене над 30 см</t>
  </si>
  <si>
    <t>Средна трупи за бичене 15-17 см</t>
  </si>
  <si>
    <t>Едра тупи за бичене 18-29 см</t>
  </si>
  <si>
    <t>чдб</t>
  </si>
  <si>
    <t>срлп</t>
  </si>
  <si>
    <t>189/г</t>
  </si>
  <si>
    <t>2754/а</t>
  </si>
  <si>
    <t>пляс</t>
  </si>
  <si>
    <t>Средна техн.дървесина</t>
  </si>
  <si>
    <t>глд</t>
  </si>
  <si>
    <t>2755/а</t>
  </si>
  <si>
    <t>2755/б</t>
  </si>
  <si>
    <t>189/г, 2754/а, 2755/а, 2755/б</t>
  </si>
  <si>
    <r>
      <t xml:space="preserve">Към договор ДД-            2023г. за извършване на дейности в ДГТ от Обект </t>
    </r>
    <r>
      <rPr>
        <b/>
        <sz val="11"/>
        <rFont val="Times New Roman"/>
        <family val="1"/>
        <charset val="204"/>
      </rPr>
      <t>№ 2307</t>
    </r>
  </si>
  <si>
    <t xml:space="preserve">Средна трупи за бичене 15-17см </t>
  </si>
  <si>
    <t xml:space="preserve"> 1,50 м; 2,00м; 2,50м; 3,00м</t>
  </si>
  <si>
    <t xml:space="preserve">Едра трупи за бичене </t>
  </si>
  <si>
    <t>1,00м</t>
  </si>
  <si>
    <t>Към договор № ……………....за за извършване на дейности в ДГТ от Обект № 2307</t>
  </si>
  <si>
    <t>от 1.25 до 4.0 м.  по заявка на възложителя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</si>
</sst>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0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0" fontId="6" fillId="0" borderId="8" xfId="1" applyNumberFormat="1" applyFont="1" applyFill="1" applyBorder="1" applyAlignment="1" applyProtection="1">
      <alignment horizontal="center" vertical="center" textRotation="90"/>
    </xf>
    <xf numFmtId="0" fontId="6" fillId="0" borderId="2" xfId="1" applyNumberFormat="1" applyFont="1" applyFill="1" applyBorder="1" applyAlignment="1" applyProtection="1">
      <alignment horizontal="center" vertical="center" textRotation="90" wrapText="1"/>
    </xf>
    <xf numFmtId="0" fontId="6" fillId="0" borderId="2" xfId="1" applyNumberFormat="1" applyFont="1" applyFill="1" applyBorder="1" applyAlignment="1" applyProtection="1">
      <alignment horizontal="center" vertical="center" textRotation="90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2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0" fontId="4" fillId="0" borderId="1" xfId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2" fontId="4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3" borderId="5" xfId="1" applyNumberFormat="1" applyFont="1" applyFill="1" applyBorder="1" applyAlignment="1" applyProtection="1">
      <alignment horizontal="left" vertical="top"/>
    </xf>
    <xf numFmtId="0" fontId="3" fillId="3" borderId="6" xfId="1" applyNumberFormat="1" applyFont="1" applyFill="1" applyBorder="1" applyAlignment="1" applyProtection="1">
      <alignment horizontal="left" vertical="top"/>
    </xf>
    <xf numFmtId="0" fontId="3" fillId="3" borderId="7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16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Normal="100" workbookViewId="0">
      <selection activeCell="A3" sqref="A3:I33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x14ac:dyDescent="0.25">
      <c r="I1" t="s">
        <v>14</v>
      </c>
    </row>
    <row r="2" spans="1:11" thickBot="1" x14ac:dyDescent="0.35"/>
    <row r="3" spans="1:11" s="4" customFormat="1" ht="123" thickBot="1" x14ac:dyDescent="0.3">
      <c r="A3" s="6" t="s">
        <v>0</v>
      </c>
      <c r="B3" s="7" t="s">
        <v>1</v>
      </c>
      <c r="C3" s="23" t="s">
        <v>2</v>
      </c>
      <c r="D3" s="8" t="s">
        <v>3</v>
      </c>
      <c r="E3" s="7" t="s">
        <v>4</v>
      </c>
      <c r="F3" s="9" t="s">
        <v>5</v>
      </c>
      <c r="G3" s="10" t="s">
        <v>6</v>
      </c>
      <c r="H3" s="10" t="s">
        <v>7</v>
      </c>
      <c r="I3" s="7" t="s">
        <v>8</v>
      </c>
      <c r="K3" s="4" t="s">
        <v>13</v>
      </c>
    </row>
    <row r="4" spans="1:11" ht="15.75" x14ac:dyDescent="0.25">
      <c r="A4" s="40">
        <v>2307</v>
      </c>
      <c r="B4" s="46" t="s">
        <v>40</v>
      </c>
      <c r="C4" s="39" t="s">
        <v>38</v>
      </c>
      <c r="D4" s="12" t="s">
        <v>35</v>
      </c>
      <c r="E4" s="2">
        <v>105</v>
      </c>
      <c r="F4" s="1">
        <v>0</v>
      </c>
      <c r="G4" s="3">
        <v>37</v>
      </c>
      <c r="H4" s="3"/>
      <c r="I4" s="5">
        <f>G4*E4</f>
        <v>3885</v>
      </c>
      <c r="K4" s="11"/>
    </row>
    <row r="5" spans="1:11" ht="15.75" x14ac:dyDescent="0.25">
      <c r="A5" s="40"/>
      <c r="B5" s="46"/>
      <c r="C5" s="39"/>
      <c r="D5" s="24" t="s">
        <v>37</v>
      </c>
      <c r="E5" s="2">
        <v>419</v>
      </c>
      <c r="F5" s="1">
        <v>0</v>
      </c>
      <c r="G5" s="3">
        <v>37</v>
      </c>
      <c r="H5" s="3"/>
      <c r="I5" s="5">
        <f>G5*E5</f>
        <v>15503</v>
      </c>
      <c r="K5" s="11"/>
    </row>
    <row r="6" spans="1:11" ht="15.75" x14ac:dyDescent="0.25">
      <c r="A6" s="40"/>
      <c r="B6" s="46"/>
      <c r="C6" s="39"/>
      <c r="D6" s="12" t="s">
        <v>36</v>
      </c>
      <c r="E6" s="2">
        <v>73</v>
      </c>
      <c r="F6" s="1">
        <v>0</v>
      </c>
      <c r="G6" s="3">
        <v>37</v>
      </c>
      <c r="H6" s="3"/>
      <c r="I6" s="5">
        <f>G6*E6</f>
        <v>2701</v>
      </c>
      <c r="K6" s="11"/>
    </row>
    <row r="7" spans="1:11" ht="15.75" x14ac:dyDescent="0.25">
      <c r="A7" s="40"/>
      <c r="B7" s="46"/>
      <c r="C7" s="39"/>
      <c r="D7" s="24" t="s">
        <v>9</v>
      </c>
      <c r="E7" s="2">
        <v>444</v>
      </c>
      <c r="F7" s="1">
        <v>807</v>
      </c>
      <c r="G7" s="3"/>
      <c r="H7" s="3">
        <v>22</v>
      </c>
      <c r="I7" s="5">
        <f>F7*H7</f>
        <v>17754</v>
      </c>
      <c r="K7" s="11"/>
    </row>
    <row r="8" spans="1:11" ht="15.75" x14ac:dyDescent="0.25">
      <c r="A8" s="40"/>
      <c r="B8" s="46"/>
      <c r="C8" s="39" t="s">
        <v>39</v>
      </c>
      <c r="D8" s="24" t="s">
        <v>35</v>
      </c>
      <c r="E8" s="2">
        <v>4</v>
      </c>
      <c r="F8" s="1">
        <v>0</v>
      </c>
      <c r="G8" s="3">
        <v>37</v>
      </c>
      <c r="H8" s="3"/>
      <c r="I8" s="5">
        <f>G8*E8</f>
        <v>148</v>
      </c>
      <c r="K8" s="11"/>
    </row>
    <row r="9" spans="1:11" ht="15.75" x14ac:dyDescent="0.25">
      <c r="A9" s="40"/>
      <c r="B9" s="46"/>
      <c r="C9" s="39"/>
      <c r="D9" s="24" t="s">
        <v>37</v>
      </c>
      <c r="E9" s="2">
        <v>67</v>
      </c>
      <c r="F9" s="1">
        <v>0</v>
      </c>
      <c r="G9" s="3">
        <v>37</v>
      </c>
      <c r="H9" s="3"/>
      <c r="I9" s="5">
        <f>G9*E9</f>
        <v>2479</v>
      </c>
      <c r="K9" s="11"/>
    </row>
    <row r="10" spans="1:11" ht="15.75" x14ac:dyDescent="0.25">
      <c r="A10" s="40"/>
      <c r="B10" s="46"/>
      <c r="C10" s="39"/>
      <c r="D10" s="24" t="s">
        <v>36</v>
      </c>
      <c r="E10" s="2">
        <v>37</v>
      </c>
      <c r="F10" s="1">
        <v>0</v>
      </c>
      <c r="G10" s="3">
        <v>37</v>
      </c>
      <c r="H10" s="3"/>
      <c r="I10" s="5">
        <f>G10*E10</f>
        <v>1369</v>
      </c>
      <c r="K10" s="11"/>
    </row>
    <row r="11" spans="1:11" ht="15.75" x14ac:dyDescent="0.25">
      <c r="A11" s="40"/>
      <c r="B11" s="46"/>
      <c r="C11" s="39"/>
      <c r="D11" s="24" t="s">
        <v>11</v>
      </c>
      <c r="E11" s="2">
        <v>3</v>
      </c>
      <c r="F11" s="1">
        <v>5</v>
      </c>
      <c r="G11" s="3"/>
      <c r="H11" s="3">
        <v>22</v>
      </c>
      <c r="I11" s="5">
        <f>F11*H11</f>
        <v>110</v>
      </c>
      <c r="K11" s="11"/>
    </row>
    <row r="12" spans="1:11" ht="15.75" x14ac:dyDescent="0.25">
      <c r="A12" s="40"/>
      <c r="B12" s="46"/>
      <c r="C12" s="39"/>
      <c r="D12" s="24" t="s">
        <v>9</v>
      </c>
      <c r="E12" s="2">
        <v>79</v>
      </c>
      <c r="F12" s="1">
        <v>144</v>
      </c>
      <c r="G12" s="3"/>
      <c r="H12" s="3">
        <v>22</v>
      </c>
      <c r="I12" s="5">
        <f>F12*H12</f>
        <v>3168</v>
      </c>
      <c r="K12" s="11"/>
    </row>
    <row r="13" spans="1:11" ht="15.75" x14ac:dyDescent="0.25">
      <c r="A13" s="40"/>
      <c r="B13" s="27" t="s">
        <v>10</v>
      </c>
      <c r="C13" s="27"/>
      <c r="D13" s="27"/>
      <c r="E13" s="28">
        <f>SUM(E4:E12)</f>
        <v>1231</v>
      </c>
      <c r="F13" s="28">
        <f>SUM(F4:F12)</f>
        <v>956</v>
      </c>
      <c r="G13" s="29"/>
      <c r="H13" s="29"/>
      <c r="I13" s="30">
        <f>SUM(I4:I12)</f>
        <v>47117</v>
      </c>
      <c r="K13" s="11" t="e">
        <f>#REF!/#REF!/F13</f>
        <v>#REF!</v>
      </c>
    </row>
    <row r="14" spans="1:11" ht="15.75" x14ac:dyDescent="0.25">
      <c r="A14" s="40"/>
      <c r="B14" s="46" t="s">
        <v>41</v>
      </c>
      <c r="C14" s="39" t="s">
        <v>42</v>
      </c>
      <c r="D14" s="25" t="s">
        <v>30</v>
      </c>
      <c r="E14" s="2">
        <v>7</v>
      </c>
      <c r="F14" s="1">
        <v>12</v>
      </c>
      <c r="G14" s="3"/>
      <c r="H14" s="3">
        <v>22</v>
      </c>
      <c r="I14" s="5">
        <f>F14*H14</f>
        <v>264</v>
      </c>
      <c r="K14" s="11"/>
    </row>
    <row r="15" spans="1:11" ht="15.75" x14ac:dyDescent="0.25">
      <c r="A15" s="40"/>
      <c r="B15" s="46"/>
      <c r="C15" s="39"/>
      <c r="D15" s="25" t="s">
        <v>43</v>
      </c>
      <c r="E15" s="2">
        <v>24</v>
      </c>
      <c r="F15" s="1">
        <v>40</v>
      </c>
      <c r="G15" s="3"/>
      <c r="H15" s="3">
        <v>22</v>
      </c>
      <c r="I15" s="5">
        <f t="shared" ref="I15:I31" si="0">F15*H15</f>
        <v>880</v>
      </c>
      <c r="K15" s="11"/>
    </row>
    <row r="16" spans="1:11" ht="15.75" x14ac:dyDescent="0.25">
      <c r="A16" s="40"/>
      <c r="B16" s="46"/>
      <c r="C16" s="39"/>
      <c r="D16" s="25" t="s">
        <v>11</v>
      </c>
      <c r="E16" s="2">
        <v>11</v>
      </c>
      <c r="F16" s="1">
        <v>18</v>
      </c>
      <c r="G16" s="3"/>
      <c r="H16" s="3">
        <v>22</v>
      </c>
      <c r="I16" s="5">
        <f t="shared" si="0"/>
        <v>396</v>
      </c>
      <c r="K16" s="11"/>
    </row>
    <row r="17" spans="1:11" ht="15.75" x14ac:dyDescent="0.25">
      <c r="A17" s="40"/>
      <c r="B17" s="46"/>
      <c r="C17" s="39"/>
      <c r="D17" s="25" t="s">
        <v>9</v>
      </c>
      <c r="E17" s="2">
        <v>52</v>
      </c>
      <c r="F17" s="1">
        <v>95</v>
      </c>
      <c r="G17" s="3"/>
      <c r="H17" s="3">
        <v>22</v>
      </c>
      <c r="I17" s="5">
        <f t="shared" si="0"/>
        <v>2090</v>
      </c>
      <c r="K17" s="11"/>
    </row>
    <row r="18" spans="1:11" ht="15.75" x14ac:dyDescent="0.25">
      <c r="A18" s="40"/>
      <c r="B18" s="46"/>
      <c r="C18" s="36" t="s">
        <v>44</v>
      </c>
      <c r="D18" s="25" t="s">
        <v>30</v>
      </c>
      <c r="E18" s="2">
        <v>2</v>
      </c>
      <c r="F18" s="1">
        <v>3</v>
      </c>
      <c r="G18" s="3"/>
      <c r="H18" s="3">
        <v>22</v>
      </c>
      <c r="I18" s="5">
        <f t="shared" si="0"/>
        <v>66</v>
      </c>
      <c r="K18" s="11"/>
    </row>
    <row r="19" spans="1:11" ht="15.75" x14ac:dyDescent="0.25">
      <c r="A19" s="40"/>
      <c r="B19" s="46"/>
      <c r="C19" s="37"/>
      <c r="D19" s="25" t="s">
        <v>43</v>
      </c>
      <c r="E19" s="2">
        <v>6</v>
      </c>
      <c r="F19" s="1">
        <v>10</v>
      </c>
      <c r="G19" s="3"/>
      <c r="H19" s="3">
        <v>22</v>
      </c>
      <c r="I19" s="5">
        <f t="shared" si="0"/>
        <v>220</v>
      </c>
      <c r="K19" s="11"/>
    </row>
    <row r="20" spans="1:11" ht="15.75" x14ac:dyDescent="0.25">
      <c r="A20" s="40"/>
      <c r="B20" s="46"/>
      <c r="C20" s="37"/>
      <c r="D20" s="25" t="s">
        <v>11</v>
      </c>
      <c r="E20" s="2">
        <v>3</v>
      </c>
      <c r="F20" s="1">
        <v>5</v>
      </c>
      <c r="G20" s="3"/>
      <c r="H20" s="3">
        <v>22</v>
      </c>
      <c r="I20" s="5">
        <f t="shared" si="0"/>
        <v>110</v>
      </c>
      <c r="K20" s="11"/>
    </row>
    <row r="21" spans="1:11" ht="15.75" x14ac:dyDescent="0.25">
      <c r="A21" s="40"/>
      <c r="B21" s="46"/>
      <c r="C21" s="38"/>
      <c r="D21" s="25" t="s">
        <v>9</v>
      </c>
      <c r="E21" s="2">
        <v>14</v>
      </c>
      <c r="F21" s="1">
        <v>25</v>
      </c>
      <c r="G21" s="3"/>
      <c r="H21" s="3">
        <v>22</v>
      </c>
      <c r="I21" s="5">
        <f t="shared" si="0"/>
        <v>550</v>
      </c>
      <c r="K21" s="11"/>
    </row>
    <row r="22" spans="1:11" ht="15.75" x14ac:dyDescent="0.25">
      <c r="A22" s="40"/>
      <c r="B22" s="27" t="s">
        <v>10</v>
      </c>
      <c r="C22" s="27"/>
      <c r="D22" s="27"/>
      <c r="E22" s="28">
        <f>SUM(E14:E21)</f>
        <v>119</v>
      </c>
      <c r="F22" s="28">
        <f>SUM(F14:F21)</f>
        <v>208</v>
      </c>
      <c r="G22" s="29"/>
      <c r="H22" s="29"/>
      <c r="I22" s="30">
        <f>SUM(I14:I21)</f>
        <v>4576</v>
      </c>
      <c r="K22" s="11" t="e">
        <f>#REF!/#REF!/F22</f>
        <v>#REF!</v>
      </c>
    </row>
    <row r="23" spans="1:11" ht="15.75" x14ac:dyDescent="0.25">
      <c r="A23" s="40"/>
      <c r="B23" s="47" t="s">
        <v>45</v>
      </c>
      <c r="C23" s="39" t="s">
        <v>42</v>
      </c>
      <c r="D23" s="25" t="s">
        <v>30</v>
      </c>
      <c r="E23" s="2">
        <v>2</v>
      </c>
      <c r="F23" s="1">
        <v>3</v>
      </c>
      <c r="G23" s="3"/>
      <c r="H23" s="3">
        <v>22</v>
      </c>
      <c r="I23" s="5">
        <f t="shared" si="0"/>
        <v>66</v>
      </c>
      <c r="K23" s="11"/>
    </row>
    <row r="24" spans="1:11" ht="15.75" x14ac:dyDescent="0.25">
      <c r="A24" s="40"/>
      <c r="B24" s="46"/>
      <c r="C24" s="39"/>
      <c r="D24" s="25" t="s">
        <v>43</v>
      </c>
      <c r="E24" s="2">
        <v>14</v>
      </c>
      <c r="F24" s="1">
        <v>23</v>
      </c>
      <c r="G24" s="3"/>
      <c r="H24" s="3">
        <v>22</v>
      </c>
      <c r="I24" s="5">
        <f t="shared" si="0"/>
        <v>506</v>
      </c>
      <c r="K24" s="11"/>
    </row>
    <row r="25" spans="1:11" ht="15.75" x14ac:dyDescent="0.25">
      <c r="A25" s="40"/>
      <c r="B25" s="46"/>
      <c r="C25" s="39"/>
      <c r="D25" s="25" t="s">
        <v>11</v>
      </c>
      <c r="E25" s="2">
        <v>3</v>
      </c>
      <c r="F25" s="1">
        <v>5</v>
      </c>
      <c r="G25" s="3"/>
      <c r="H25" s="3">
        <v>22</v>
      </c>
      <c r="I25" s="5">
        <f t="shared" si="0"/>
        <v>110</v>
      </c>
      <c r="K25" s="11"/>
    </row>
    <row r="26" spans="1:11" ht="15.75" x14ac:dyDescent="0.25">
      <c r="A26" s="40"/>
      <c r="B26" s="46"/>
      <c r="C26" s="39"/>
      <c r="D26" s="25" t="s">
        <v>9</v>
      </c>
      <c r="E26" s="2">
        <v>26</v>
      </c>
      <c r="F26" s="1">
        <v>47</v>
      </c>
      <c r="G26" s="3"/>
      <c r="H26" s="3">
        <v>22</v>
      </c>
      <c r="I26" s="5">
        <f t="shared" si="0"/>
        <v>1034</v>
      </c>
      <c r="K26" s="11"/>
    </row>
    <row r="27" spans="1:11" ht="15.75" x14ac:dyDescent="0.25">
      <c r="A27" s="40"/>
      <c r="B27" s="27" t="s">
        <v>10</v>
      </c>
      <c r="C27" s="27"/>
      <c r="D27" s="27"/>
      <c r="E27" s="32">
        <f>SUM(E23:E26)</f>
        <v>45</v>
      </c>
      <c r="F27" s="32">
        <f>SUM(F23:F26)</f>
        <v>78</v>
      </c>
      <c r="G27" s="29"/>
      <c r="H27" s="29"/>
      <c r="I27" s="30">
        <f>SUM(I23:I26)</f>
        <v>1716</v>
      </c>
      <c r="K27" s="11"/>
    </row>
    <row r="28" spans="1:11" ht="15.75" x14ac:dyDescent="0.25">
      <c r="A28" s="40"/>
      <c r="B28" s="47" t="s">
        <v>46</v>
      </c>
      <c r="C28" s="36" t="s">
        <v>42</v>
      </c>
      <c r="D28" s="25" t="s">
        <v>30</v>
      </c>
      <c r="E28" s="2">
        <v>4</v>
      </c>
      <c r="F28" s="1">
        <v>7</v>
      </c>
      <c r="G28" s="3"/>
      <c r="H28" s="3">
        <v>22</v>
      </c>
      <c r="I28" s="5">
        <f t="shared" si="0"/>
        <v>154</v>
      </c>
      <c r="K28" s="11"/>
    </row>
    <row r="29" spans="1:11" ht="15.75" x14ac:dyDescent="0.25">
      <c r="A29" s="40"/>
      <c r="B29" s="46"/>
      <c r="C29" s="37"/>
      <c r="D29" s="25" t="s">
        <v>43</v>
      </c>
      <c r="E29" s="2">
        <v>24</v>
      </c>
      <c r="F29" s="1">
        <v>40</v>
      </c>
      <c r="G29" s="3"/>
      <c r="H29" s="3">
        <v>22</v>
      </c>
      <c r="I29" s="5">
        <f t="shared" si="0"/>
        <v>880</v>
      </c>
      <c r="K29" s="11"/>
    </row>
    <row r="30" spans="1:11" ht="15.75" x14ac:dyDescent="0.25">
      <c r="A30" s="40"/>
      <c r="B30" s="46"/>
      <c r="C30" s="37"/>
      <c r="D30" s="25" t="s">
        <v>11</v>
      </c>
      <c r="E30" s="2">
        <v>6</v>
      </c>
      <c r="F30" s="1">
        <v>10</v>
      </c>
      <c r="G30" s="3"/>
      <c r="H30" s="3">
        <v>22</v>
      </c>
      <c r="I30" s="5">
        <f t="shared" si="0"/>
        <v>220</v>
      </c>
      <c r="K30" s="11"/>
    </row>
    <row r="31" spans="1:11" ht="15.75" x14ac:dyDescent="0.25">
      <c r="A31" s="40"/>
      <c r="B31" s="48"/>
      <c r="C31" s="38"/>
      <c r="D31" s="25" t="s">
        <v>9</v>
      </c>
      <c r="E31" s="2">
        <v>45</v>
      </c>
      <c r="F31" s="1">
        <v>82</v>
      </c>
      <c r="G31" s="3"/>
      <c r="H31" s="3">
        <v>22</v>
      </c>
      <c r="I31" s="5">
        <f t="shared" si="0"/>
        <v>1804</v>
      </c>
      <c r="K31" s="11"/>
    </row>
    <row r="32" spans="1:11" ht="15.75" x14ac:dyDescent="0.25">
      <c r="A32" s="40"/>
      <c r="B32" s="27" t="s">
        <v>10</v>
      </c>
      <c r="C32" s="27"/>
      <c r="D32" s="27"/>
      <c r="E32" s="28">
        <f>SUM(E28:E31)</f>
        <v>79</v>
      </c>
      <c r="F32" s="28">
        <f>SUM(F28:F31)</f>
        <v>139</v>
      </c>
      <c r="G32" s="29"/>
      <c r="H32" s="29"/>
      <c r="I32" s="30">
        <f>SUM(I28:I31)</f>
        <v>3058</v>
      </c>
      <c r="K32" s="11" t="e">
        <f>#REF!/#REF!/F32</f>
        <v>#REF!</v>
      </c>
    </row>
    <row r="33" spans="1:18" ht="15" customHeight="1" x14ac:dyDescent="0.25">
      <c r="A33" s="41"/>
      <c r="B33" s="43" t="s">
        <v>12</v>
      </c>
      <c r="C33" s="44"/>
      <c r="D33" s="45"/>
      <c r="E33" s="31">
        <f>E32+E27+E22+E13</f>
        <v>1474</v>
      </c>
      <c r="F33" s="31">
        <f>F32+F27+F22+F13</f>
        <v>1381</v>
      </c>
      <c r="G33" s="31"/>
      <c r="H33" s="31"/>
      <c r="I33" s="31">
        <f>I32+I27+I22+I13</f>
        <v>56467</v>
      </c>
    </row>
    <row r="35" spans="1:18" ht="15.75" x14ac:dyDescent="0.25">
      <c r="E35" s="42"/>
      <c r="F35" s="42"/>
      <c r="G35" s="13"/>
      <c r="L35" s="16"/>
      <c r="M35" s="16"/>
      <c r="N35" s="16"/>
      <c r="O35" s="16"/>
      <c r="P35" s="16"/>
      <c r="Q35" s="16"/>
      <c r="R35" s="16"/>
    </row>
  </sheetData>
  <mergeCells count="13">
    <mergeCell ref="C28:C31"/>
    <mergeCell ref="C4:C7"/>
    <mergeCell ref="C8:C12"/>
    <mergeCell ref="A4:A33"/>
    <mergeCell ref="E35:F35"/>
    <mergeCell ref="B33:D33"/>
    <mergeCell ref="B4:B12"/>
    <mergeCell ref="B14:B21"/>
    <mergeCell ref="C14:C17"/>
    <mergeCell ref="C23:C26"/>
    <mergeCell ref="C18:C21"/>
    <mergeCell ref="B23:B26"/>
    <mergeCell ref="B28:B31"/>
  </mergeCells>
  <pageMargins left="0.23622047244094491" right="0.23622047244094491" top="0.74803149606299213" bottom="0.74803149606299213" header="0.31496062992125984" footer="0.31496062992125984"/>
  <pageSetup paperSize="9" scale="78" fitToHeight="4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3" t="s">
        <v>22</v>
      </c>
      <c r="B1" s="53"/>
      <c r="C1" s="53"/>
    </row>
    <row r="2" spans="1:3" ht="15.75" thickBot="1" x14ac:dyDescent="0.3">
      <c r="A2" s="52" t="s">
        <v>48</v>
      </c>
      <c r="B2" s="52"/>
      <c r="C2" s="52"/>
    </row>
    <row r="3" spans="1:3" ht="15.75" thickBot="1" x14ac:dyDescent="0.3">
      <c r="A3" s="49" t="s">
        <v>23</v>
      </c>
      <c r="B3" s="50"/>
      <c r="C3" s="51"/>
    </row>
    <row r="4" spans="1:3" ht="15.75" thickBot="1" x14ac:dyDescent="0.3">
      <c r="A4" s="18" t="s">
        <v>3</v>
      </c>
      <c r="B4" s="19" t="s">
        <v>24</v>
      </c>
      <c r="C4" s="19" t="s">
        <v>25</v>
      </c>
    </row>
    <row r="5" spans="1:3" ht="30.75" thickBot="1" x14ac:dyDescent="0.3">
      <c r="A5" s="34" t="s">
        <v>51</v>
      </c>
      <c r="B5" s="35" t="s">
        <v>54</v>
      </c>
      <c r="C5" s="21" t="s">
        <v>32</v>
      </c>
    </row>
    <row r="6" spans="1:3" ht="15.75" thickBot="1" x14ac:dyDescent="0.3">
      <c r="A6" s="34" t="s">
        <v>30</v>
      </c>
      <c r="B6" s="21" t="s">
        <v>52</v>
      </c>
      <c r="C6" s="21" t="s">
        <v>32</v>
      </c>
    </row>
    <row r="7" spans="1:3" ht="16.5" thickBot="1" x14ac:dyDescent="0.3">
      <c r="A7" s="20" t="s">
        <v>49</v>
      </c>
      <c r="B7" s="21" t="s">
        <v>50</v>
      </c>
      <c r="C7" s="22" t="s">
        <v>27</v>
      </c>
    </row>
    <row r="8" spans="1:3" ht="16.5" thickBot="1" x14ac:dyDescent="0.3">
      <c r="A8" s="20" t="s">
        <v>26</v>
      </c>
      <c r="B8" s="21" t="s">
        <v>52</v>
      </c>
      <c r="C8" s="22" t="s">
        <v>27</v>
      </c>
    </row>
    <row r="9" spans="1:3" ht="16.5" thickBot="1" x14ac:dyDescent="0.3">
      <c r="A9" s="20" t="s">
        <v>28</v>
      </c>
      <c r="B9" s="21" t="s">
        <v>52</v>
      </c>
      <c r="C9" s="22" t="s">
        <v>29</v>
      </c>
    </row>
    <row r="10" spans="1:3" ht="16.5" thickBot="1" x14ac:dyDescent="0.3">
      <c r="A10" s="20" t="s">
        <v>31</v>
      </c>
      <c r="B10" s="21" t="s">
        <v>52</v>
      </c>
      <c r="C10" s="22" t="s">
        <v>33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A6" sqref="A6:F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4" t="s">
        <v>20</v>
      </c>
      <c r="B2" s="54"/>
      <c r="C2" s="54"/>
      <c r="D2" s="54"/>
      <c r="E2" s="54"/>
      <c r="F2" s="54"/>
      <c r="G2" s="54"/>
    </row>
    <row r="3" spans="1:7" x14ac:dyDescent="0.25">
      <c r="A3" s="55" t="s">
        <v>53</v>
      </c>
      <c r="B3" s="55"/>
      <c r="C3" s="55"/>
      <c r="D3" s="55"/>
      <c r="E3" s="55"/>
      <c r="F3" s="55"/>
      <c r="G3" s="16"/>
    </row>
    <row r="4" spans="1:7" x14ac:dyDescent="0.25">
      <c r="A4" s="56" t="s">
        <v>15</v>
      </c>
      <c r="B4" s="57" t="s">
        <v>34</v>
      </c>
      <c r="C4" s="58"/>
      <c r="D4" s="58"/>
      <c r="E4" s="58"/>
      <c r="F4" s="59"/>
    </row>
    <row r="5" spans="1:7" ht="47.25" customHeight="1" x14ac:dyDescent="0.25">
      <c r="A5" s="56"/>
      <c r="B5" s="14" t="s">
        <v>16</v>
      </c>
      <c r="C5" s="14" t="s">
        <v>17</v>
      </c>
      <c r="D5" s="14" t="s">
        <v>18</v>
      </c>
      <c r="E5" s="14" t="s">
        <v>19</v>
      </c>
      <c r="F5" s="17" t="s">
        <v>21</v>
      </c>
    </row>
    <row r="6" spans="1:7" ht="77.25" customHeight="1" x14ac:dyDescent="0.25">
      <c r="A6" s="15" t="s">
        <v>47</v>
      </c>
      <c r="B6" s="14">
        <v>0</v>
      </c>
      <c r="C6" s="33">
        <v>0</v>
      </c>
      <c r="D6" s="26">
        <v>1000</v>
      </c>
      <c r="E6" s="26">
        <v>474</v>
      </c>
      <c r="F6" s="17">
        <f>SUM(B6:E6)</f>
        <v>1474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2307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2021-03-10T11:45:43Z</cp:lastPrinted>
  <dcterms:created xsi:type="dcterms:W3CDTF">2020-05-28T05:23:03Z</dcterms:created>
  <dcterms:modified xsi:type="dcterms:W3CDTF">2023-06-12T07:44:21Z</dcterms:modified>
</cp:coreProperties>
</file>