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 Приложение 1 2402" sheetId="5" r:id="rId1"/>
    <sheet name="Приложение 2" sheetId="6" r:id="rId2"/>
    <sheet name="Приложение 3" sheetId="7" r:id="rId3"/>
  </sheets>
  <definedNames>
    <definedName name="_xlnm._FilterDatabase" localSheetId="0" hidden="1">' Приложение 1 2402'!$A$3:$I$49</definedName>
  </definedNames>
  <calcPr calcId="145621"/>
</workbook>
</file>

<file path=xl/calcChain.xml><?xml version="1.0" encoding="utf-8"?>
<calcChain xmlns="http://schemas.openxmlformats.org/spreadsheetml/2006/main">
  <c r="I43" i="5" l="1"/>
  <c r="I36" i="5"/>
  <c r="I29" i="5"/>
  <c r="I23" i="5"/>
  <c r="I13" i="5"/>
  <c r="I4" i="5"/>
  <c r="E22" i="5"/>
  <c r="E12" i="5"/>
  <c r="E28" i="5"/>
  <c r="E35" i="5"/>
  <c r="E42" i="5"/>
  <c r="E48" i="5"/>
  <c r="F42" i="5"/>
  <c r="I41" i="5"/>
  <c r="I40" i="5"/>
  <c r="I39" i="5"/>
  <c r="I38" i="5"/>
  <c r="I37" i="5"/>
  <c r="F35" i="5"/>
  <c r="F28" i="5"/>
  <c r="I24" i="5"/>
  <c r="I15" i="5"/>
  <c r="I16" i="5"/>
  <c r="I17" i="5"/>
  <c r="I18" i="5"/>
  <c r="I19" i="5"/>
  <c r="I20" i="5"/>
  <c r="I21" i="5"/>
  <c r="F22" i="5"/>
  <c r="I14" i="5"/>
  <c r="F12" i="5"/>
  <c r="I5" i="5"/>
  <c r="I6" i="5"/>
  <c r="I7" i="5"/>
  <c r="F48" i="5"/>
  <c r="I44" i="5"/>
  <c r="I47" i="5"/>
  <c r="I46" i="5"/>
  <c r="I45" i="5"/>
  <c r="I34" i="5"/>
  <c r="I33" i="5"/>
  <c r="I32" i="5"/>
  <c r="I31" i="5"/>
  <c r="I30" i="5"/>
  <c r="I25" i="5"/>
  <c r="I26" i="5"/>
  <c r="I27" i="5"/>
  <c r="I11" i="5"/>
  <c r="I9" i="5"/>
  <c r="I10" i="5"/>
  <c r="I8" i="5"/>
  <c r="E49" i="5" l="1"/>
  <c r="F49" i="5"/>
  <c r="I42" i="5"/>
  <c r="I35" i="5"/>
  <c r="I28" i="5"/>
  <c r="I12" i="5"/>
  <c r="I22" i="5"/>
  <c r="I48" i="5"/>
  <c r="I49" i="5" l="1"/>
  <c r="F6" i="7"/>
</calcChain>
</file>

<file path=xl/sharedStrings.xml><?xml version="1.0" encoding="utf-8"?>
<sst xmlns="http://schemas.openxmlformats.org/spreadsheetml/2006/main" count="107" uniqueCount="53">
  <si>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</si>
  <si>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</si>
  <si>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</si>
  <si>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</si>
  <si>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</si>
  <si>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</si>
  <si>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</si>
  <si>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</si>
  <si>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</si>
  <si>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Дърва за огрев</t>
  </si>
  <si>
    <t>Общо за отдела</t>
  </si>
  <si>
    <t>Дребна техн.дървесина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</si>
  <si>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</si>
  <si>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</si>
  <si>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</si>
  <si>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</si>
  <si>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</si>
  <si>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</si>
  <si>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</si>
  <si>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</si>
  <si>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</si>
  <si>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</si>
  <si>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</si>
  <si>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1,00м  2,00м;</t>
  </si>
  <si>
    <t>Дребна техн. дървесина</t>
  </si>
  <si>
    <t>до 14 см</t>
  </si>
  <si>
    <t>дърва за горене</t>
  </si>
  <si>
    <t>до 30 см</t>
  </si>
  <si>
    <t>Х</t>
  </si>
  <si>
    <t xml:space="preserve">                                                                                                                      </t>
  </si>
  <si>
    <r>
      <t xml:space="preserve">Приложение </t>
    </r>
    <r>
      <rPr>
        <b/>
        <sz val="12"/>
        <color theme="1"/>
        <rFont val="Calibri"/>
        <family val="2"/>
        <charset val="204"/>
      </rPr>
      <t xml:space="preserve">№ </t>
    </r>
    <r>
      <rPr>
        <b/>
        <sz val="12"/>
        <color theme="1"/>
        <rFont val="Calibri"/>
        <family val="2"/>
        <charset val="204"/>
        <scheme val="minor"/>
      </rPr>
      <t xml:space="preserve">1 </t>
    </r>
  </si>
  <si>
    <t>Едра техн.дървесина</t>
  </si>
  <si>
    <t>Средна техн.дървесина</t>
  </si>
  <si>
    <t>глд</t>
  </si>
  <si>
    <t>Едра трупи за бичене 18-29см</t>
  </si>
  <si>
    <t>1.60м;  2.00м; 2.50м</t>
  </si>
  <si>
    <t>14-18см</t>
  </si>
  <si>
    <t>над 18см</t>
  </si>
  <si>
    <t>1997-a</t>
  </si>
  <si>
    <t>мхл</t>
  </si>
  <si>
    <t>ак</t>
  </si>
  <si>
    <t>1998-а</t>
  </si>
  <si>
    <t>2682-а</t>
  </si>
  <si>
    <t>клен</t>
  </si>
  <si>
    <t>2707-а</t>
  </si>
  <si>
    <t>2716-б</t>
  </si>
  <si>
    <r>
      <t xml:space="preserve">Към договор ДД-            2024г. за извършване на дейности в ДГТ от Обект </t>
    </r>
    <r>
      <rPr>
        <b/>
        <sz val="11"/>
        <rFont val="Times New Roman"/>
        <family val="1"/>
        <charset val="204"/>
      </rPr>
      <t>№ 2402</t>
    </r>
  </si>
  <si>
    <t xml:space="preserve">Към договор № ……………....за за извършване на дейности в ДГТ от Обект № </t>
  </si>
  <si>
    <t>2216-б</t>
  </si>
  <si>
    <t>,</t>
  </si>
  <si>
    <t>1997-а, 1998-а, 2216-б, 2682-а, 2707-а, 2716-б</t>
  </si>
  <si>
    <t>тримесечие-  2024 г./пл.куб.м.</t>
  </si>
  <si>
    <t>Всичко за обекта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</si>
</sst>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2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8" fillId="5" borderId="0" applyNumberFormat="0" applyBorder="0" applyAlignment="0" applyProtection="0"/>
  </cellStyleXfs>
  <cellXfs count="84">
    <xf numFmtId="0" fontId="0" fillId="0" borderId="0" xfId="0"/>
    <xf numFmtId="1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4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2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left"/>
    </xf>
    <xf numFmtId="0" fontId="3" fillId="2" borderId="1" xfId="1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top"/>
    </xf>
    <xf numFmtId="2" fontId="4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textRotation="90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  <xf numFmtId="2" fontId="6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 textRotation="90" wrapText="1"/>
    </xf>
    <xf numFmtId="0" fontId="4" fillId="0" borderId="2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 applyProtection="1">
      <alignment vertical="top"/>
    </xf>
    <xf numFmtId="0" fontId="4" fillId="4" borderId="1" xfId="1" applyNumberFormat="1" applyFont="1" applyFill="1" applyBorder="1" applyAlignment="1" applyProtection="1">
      <alignment horizontal="center" vertical="center"/>
    </xf>
    <xf numFmtId="1" fontId="4" fillId="4" borderId="1" xfId="1" applyNumberFormat="1" applyFont="1" applyFill="1" applyBorder="1" applyAlignment="1" applyProtection="1">
      <alignment horizontal="center" vertical="top"/>
    </xf>
    <xf numFmtId="2" fontId="4" fillId="4" borderId="1" xfId="0" applyNumberFormat="1" applyFont="1" applyFill="1" applyBorder="1"/>
    <xf numFmtId="0" fontId="4" fillId="0" borderId="3" xfId="1" applyNumberFormat="1" applyFont="1" applyFill="1" applyBorder="1" applyAlignment="1" applyProtection="1">
      <alignment horizontal="center" vertical="center" wrapText="1"/>
    </xf>
    <xf numFmtId="2" fontId="4" fillId="0" borderId="3" xfId="1" applyNumberFormat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/>
    <xf numFmtId="0" fontId="3" fillId="2" borderId="1" xfId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" fontId="19" fillId="0" borderId="1" xfId="3" applyNumberFormat="1" applyFont="1" applyFill="1" applyBorder="1" applyAlignment="1" applyProtection="1">
      <alignment horizontal="center" vertical="top"/>
    </xf>
    <xf numFmtId="0" fontId="15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17" fillId="2" borderId="13" xfId="1" applyNumberFormat="1" applyFont="1" applyFill="1" applyBorder="1" applyAlignment="1" applyProtection="1">
      <alignment horizontal="center" vertical="center" textRotation="90"/>
    </xf>
    <xf numFmtId="0" fontId="17" fillId="2" borderId="2" xfId="1" applyNumberFormat="1" applyFont="1" applyFill="1" applyBorder="1" applyAlignment="1" applyProtection="1">
      <alignment horizontal="center" vertical="center" textRotation="90"/>
    </xf>
    <xf numFmtId="0" fontId="17" fillId="2" borderId="3" xfId="1" applyNumberFormat="1" applyFont="1" applyFill="1" applyBorder="1" applyAlignment="1" applyProtection="1">
      <alignment horizontal="center" vertical="center" textRotation="90"/>
    </xf>
    <xf numFmtId="0" fontId="3" fillId="0" borderId="13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 applyProtection="1">
      <alignment horizontal="center" vertical="top"/>
    </xf>
    <xf numFmtId="0" fontId="3" fillId="3" borderId="5" xfId="1" applyNumberFormat="1" applyFont="1" applyFill="1" applyBorder="1" applyAlignment="1" applyProtection="1">
      <alignment horizontal="center" vertical="top"/>
    </xf>
    <xf numFmtId="0" fontId="3" fillId="3" borderId="6" xfId="1" applyNumberFormat="1" applyFont="1" applyFill="1" applyBorder="1" applyAlignment="1" applyProtection="1">
      <alignment horizontal="center" vertical="top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">
    <cellStyle name="Good" xfId="3" builtinId="26"/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zoomScaleNormal="100" workbookViewId="0">
      <selection activeCell="D53" sqref="D53"/>
    </sheetView>
  </sheetViews>
  <sheetFormatPr defaultRowHeight="15" x14ac:dyDescent="0.25"/>
  <cols>
    <col min="1" max="1" width="7" customWidth="1"/>
    <col min="2" max="2" width="7.5703125" customWidth="1"/>
    <col min="3" max="3" width="10.5703125" customWidth="1"/>
    <col min="4" max="4" width="34.28515625" customWidth="1"/>
    <col min="5" max="5" width="10.28515625" bestFit="1" customWidth="1"/>
    <col min="7" max="7" width="7.140625" customWidth="1"/>
    <col min="8" max="8" width="8.140625" customWidth="1"/>
    <col min="9" max="9" width="18.28515625" customWidth="1"/>
  </cols>
  <sheetData>
    <row r="1" spans="1:9" ht="15.75" x14ac:dyDescent="0.25">
      <c r="A1" s="53" t="s">
        <v>30</v>
      </c>
      <c r="B1" s="53"/>
      <c r="C1" s="53"/>
      <c r="D1" s="53"/>
      <c r="E1" s="53"/>
      <c r="F1" s="53"/>
      <c r="G1" s="53"/>
      <c r="H1" s="53"/>
      <c r="I1" s="53"/>
    </row>
    <row r="2" spans="1:9" ht="36" customHeight="1" x14ac:dyDescent="0.25">
      <c r="A2" s="54"/>
      <c r="B2" s="55"/>
      <c r="C2" s="55"/>
      <c r="D2" s="55"/>
      <c r="E2" s="55"/>
      <c r="F2" s="55"/>
      <c r="G2" s="55"/>
      <c r="H2" s="55"/>
      <c r="I2" s="56"/>
    </row>
    <row r="3" spans="1:9" s="4" customFormat="1" ht="122.25" x14ac:dyDescent="0.25">
      <c r="A3" s="29" t="s">
        <v>0</v>
      </c>
      <c r="B3" s="24" t="s">
        <v>1</v>
      </c>
      <c r="C3" s="24" t="s">
        <v>2</v>
      </c>
      <c r="D3" s="29" t="s">
        <v>3</v>
      </c>
      <c r="E3" s="24" t="s">
        <v>4</v>
      </c>
      <c r="F3" s="30" t="s">
        <v>5</v>
      </c>
      <c r="G3" s="31" t="s">
        <v>6</v>
      </c>
      <c r="H3" s="31" t="s">
        <v>7</v>
      </c>
      <c r="I3" s="24" t="s">
        <v>8</v>
      </c>
    </row>
    <row r="4" spans="1:9" s="4" customFormat="1" ht="15.75" x14ac:dyDescent="0.25">
      <c r="A4" s="62">
        <v>2402</v>
      </c>
      <c r="B4" s="65" t="s">
        <v>38</v>
      </c>
      <c r="C4" s="57" t="s">
        <v>33</v>
      </c>
      <c r="D4" s="35" t="s">
        <v>34</v>
      </c>
      <c r="E4" s="42">
        <v>1</v>
      </c>
      <c r="F4" s="42"/>
      <c r="G4" s="42">
        <v>37</v>
      </c>
      <c r="H4" s="43"/>
      <c r="I4" s="44">
        <f>G4*E4</f>
        <v>37</v>
      </c>
    </row>
    <row r="5" spans="1:9" s="4" customFormat="1" ht="15.75" customHeight="1" x14ac:dyDescent="0.25">
      <c r="A5" s="63"/>
      <c r="B5" s="66"/>
      <c r="C5" s="58"/>
      <c r="D5" s="33" t="s">
        <v>31</v>
      </c>
      <c r="E5" s="42">
        <v>1</v>
      </c>
      <c r="F5" s="45">
        <v>2</v>
      </c>
      <c r="G5" s="36"/>
      <c r="H5" s="27">
        <v>22</v>
      </c>
      <c r="I5" s="28">
        <f t="shared" ref="I5:I7" si="0">F5*H5</f>
        <v>44</v>
      </c>
    </row>
    <row r="6" spans="1:9" s="4" customFormat="1" ht="15.75" x14ac:dyDescent="0.25">
      <c r="A6" s="63"/>
      <c r="B6" s="66"/>
      <c r="C6" s="58"/>
      <c r="D6" s="33" t="s">
        <v>32</v>
      </c>
      <c r="E6" s="42">
        <v>15</v>
      </c>
      <c r="F6" s="45">
        <v>25</v>
      </c>
      <c r="G6" s="36"/>
      <c r="H6" s="27">
        <v>22</v>
      </c>
      <c r="I6" s="28">
        <f t="shared" si="0"/>
        <v>550</v>
      </c>
    </row>
    <row r="7" spans="1:9" ht="15.75" x14ac:dyDescent="0.25">
      <c r="A7" s="63"/>
      <c r="B7" s="66"/>
      <c r="C7" s="58"/>
      <c r="D7" s="35" t="s">
        <v>11</v>
      </c>
      <c r="E7" s="25">
        <v>4</v>
      </c>
      <c r="F7" s="26">
        <v>7</v>
      </c>
      <c r="G7" s="27"/>
      <c r="H7" s="27">
        <v>22</v>
      </c>
      <c r="I7" s="28">
        <f t="shared" si="0"/>
        <v>154</v>
      </c>
    </row>
    <row r="8" spans="1:9" ht="15.75" x14ac:dyDescent="0.25">
      <c r="A8" s="63"/>
      <c r="B8" s="66"/>
      <c r="C8" s="59"/>
      <c r="D8" s="34" t="s">
        <v>9</v>
      </c>
      <c r="E8" s="2">
        <v>28</v>
      </c>
      <c r="F8" s="1">
        <v>51</v>
      </c>
      <c r="G8" s="3"/>
      <c r="H8" s="3">
        <v>22</v>
      </c>
      <c r="I8" s="5">
        <f>F8*H8</f>
        <v>1122</v>
      </c>
    </row>
    <row r="9" spans="1:9" ht="15.75" x14ac:dyDescent="0.25">
      <c r="A9" s="63"/>
      <c r="B9" s="66"/>
      <c r="C9" s="34" t="s">
        <v>39</v>
      </c>
      <c r="D9" s="34" t="s">
        <v>9</v>
      </c>
      <c r="E9" s="2">
        <v>8</v>
      </c>
      <c r="F9" s="1">
        <v>15</v>
      </c>
      <c r="G9" s="3"/>
      <c r="H9" s="3">
        <v>22</v>
      </c>
      <c r="I9" s="5">
        <f t="shared" ref="I9:I10" si="1">F9*H9</f>
        <v>330</v>
      </c>
    </row>
    <row r="10" spans="1:9" ht="15.75" x14ac:dyDescent="0.25">
      <c r="A10" s="63"/>
      <c r="B10" s="66"/>
      <c r="C10" s="57" t="s">
        <v>40</v>
      </c>
      <c r="D10" s="35" t="s">
        <v>32</v>
      </c>
      <c r="E10" s="2">
        <v>1</v>
      </c>
      <c r="F10" s="1">
        <v>2</v>
      </c>
      <c r="G10" s="3"/>
      <c r="H10" s="3">
        <v>22</v>
      </c>
      <c r="I10" s="5">
        <f t="shared" si="1"/>
        <v>44</v>
      </c>
    </row>
    <row r="11" spans="1:9" ht="15.75" x14ac:dyDescent="0.25">
      <c r="A11" s="63"/>
      <c r="B11" s="67"/>
      <c r="C11" s="59"/>
      <c r="D11" s="18" t="s">
        <v>9</v>
      </c>
      <c r="E11" s="2">
        <v>4</v>
      </c>
      <c r="F11" s="1">
        <v>7</v>
      </c>
      <c r="G11" s="3"/>
      <c r="H11" s="3">
        <v>22</v>
      </c>
      <c r="I11" s="5">
        <f>F11*H11</f>
        <v>154</v>
      </c>
    </row>
    <row r="12" spans="1:9" ht="15.75" x14ac:dyDescent="0.25">
      <c r="A12" s="63"/>
      <c r="B12" s="15"/>
      <c r="C12" s="15"/>
      <c r="D12" s="47" t="s">
        <v>10</v>
      </c>
      <c r="E12" s="16">
        <f>SUM(E4:E11)</f>
        <v>62</v>
      </c>
      <c r="F12" s="16">
        <f t="shared" ref="F12:I12" si="2">SUM(F4:F11)</f>
        <v>109</v>
      </c>
      <c r="G12" s="16"/>
      <c r="H12" s="16"/>
      <c r="I12" s="38">
        <f t="shared" si="2"/>
        <v>2435</v>
      </c>
    </row>
    <row r="13" spans="1:9" ht="15.75" x14ac:dyDescent="0.25">
      <c r="A13" s="63"/>
      <c r="B13" s="65" t="s">
        <v>41</v>
      </c>
      <c r="C13" s="57" t="s">
        <v>33</v>
      </c>
      <c r="D13" s="35" t="s">
        <v>34</v>
      </c>
      <c r="E13" s="42">
        <v>4</v>
      </c>
      <c r="F13" s="42"/>
      <c r="G13" s="42">
        <v>37</v>
      </c>
      <c r="H13" s="43"/>
      <c r="I13" s="44">
        <f>G13*E13</f>
        <v>148</v>
      </c>
    </row>
    <row r="14" spans="1:9" ht="15.75" x14ac:dyDescent="0.25">
      <c r="A14" s="63"/>
      <c r="B14" s="66"/>
      <c r="C14" s="58"/>
      <c r="D14" s="35" t="s">
        <v>31</v>
      </c>
      <c r="E14" s="42">
        <v>1</v>
      </c>
      <c r="F14" s="45">
        <v>2</v>
      </c>
      <c r="G14" s="36"/>
      <c r="H14" s="27">
        <v>22</v>
      </c>
      <c r="I14" s="28">
        <f t="shared" ref="I14:I21" si="3">F14*H14</f>
        <v>44</v>
      </c>
    </row>
    <row r="15" spans="1:9" ht="15.75" x14ac:dyDescent="0.25">
      <c r="A15" s="63"/>
      <c r="B15" s="66"/>
      <c r="C15" s="58"/>
      <c r="D15" s="35" t="s">
        <v>32</v>
      </c>
      <c r="E15" s="42">
        <v>29</v>
      </c>
      <c r="F15" s="45">
        <v>48</v>
      </c>
      <c r="G15" s="36"/>
      <c r="H15" s="27">
        <v>22</v>
      </c>
      <c r="I15" s="28">
        <f t="shared" si="3"/>
        <v>1056</v>
      </c>
    </row>
    <row r="16" spans="1:9" ht="15.75" x14ac:dyDescent="0.25">
      <c r="A16" s="63"/>
      <c r="B16" s="66"/>
      <c r="C16" s="58"/>
      <c r="D16" s="35" t="s">
        <v>11</v>
      </c>
      <c r="E16" s="25">
        <v>8</v>
      </c>
      <c r="F16" s="26">
        <v>13</v>
      </c>
      <c r="G16" s="27"/>
      <c r="H16" s="27">
        <v>22</v>
      </c>
      <c r="I16" s="28">
        <f t="shared" si="3"/>
        <v>286</v>
      </c>
    </row>
    <row r="17" spans="1:9" ht="15.75" x14ac:dyDescent="0.25">
      <c r="A17" s="63"/>
      <c r="B17" s="66"/>
      <c r="C17" s="59"/>
      <c r="D17" s="34" t="s">
        <v>9</v>
      </c>
      <c r="E17" s="2">
        <v>55</v>
      </c>
      <c r="F17" s="1">
        <v>100</v>
      </c>
      <c r="G17" s="3"/>
      <c r="H17" s="3">
        <v>22</v>
      </c>
      <c r="I17" s="28">
        <f t="shared" si="3"/>
        <v>2200</v>
      </c>
    </row>
    <row r="18" spans="1:9" ht="15.75" x14ac:dyDescent="0.25">
      <c r="A18" s="63"/>
      <c r="B18" s="66"/>
      <c r="C18" s="34" t="s">
        <v>39</v>
      </c>
      <c r="D18" s="34" t="s">
        <v>9</v>
      </c>
      <c r="E18" s="2">
        <v>8</v>
      </c>
      <c r="F18" s="1">
        <v>15</v>
      </c>
      <c r="G18" s="3"/>
      <c r="H18" s="3">
        <v>22</v>
      </c>
      <c r="I18" s="28">
        <f t="shared" si="3"/>
        <v>330</v>
      </c>
    </row>
    <row r="19" spans="1:9" ht="15.75" x14ac:dyDescent="0.25">
      <c r="A19" s="63"/>
      <c r="B19" s="66"/>
      <c r="C19" s="57" t="s">
        <v>40</v>
      </c>
      <c r="D19" s="35" t="s">
        <v>32</v>
      </c>
      <c r="E19" s="2">
        <v>6</v>
      </c>
      <c r="F19" s="1">
        <v>10</v>
      </c>
      <c r="G19" s="3"/>
      <c r="H19" s="3">
        <v>22</v>
      </c>
      <c r="I19" s="28">
        <f t="shared" si="3"/>
        <v>220</v>
      </c>
    </row>
    <row r="20" spans="1:9" ht="15.75" x14ac:dyDescent="0.25">
      <c r="A20" s="63"/>
      <c r="B20" s="66"/>
      <c r="C20" s="58"/>
      <c r="D20" s="35" t="s">
        <v>11</v>
      </c>
      <c r="E20" s="2">
        <v>1</v>
      </c>
      <c r="F20" s="1">
        <v>2</v>
      </c>
      <c r="G20" s="3"/>
      <c r="H20" s="3">
        <v>22</v>
      </c>
      <c r="I20" s="28">
        <f t="shared" si="3"/>
        <v>44</v>
      </c>
    </row>
    <row r="21" spans="1:9" ht="15.75" x14ac:dyDescent="0.25">
      <c r="A21" s="63"/>
      <c r="B21" s="67"/>
      <c r="C21" s="59"/>
      <c r="D21" s="34" t="s">
        <v>9</v>
      </c>
      <c r="E21" s="2">
        <v>24</v>
      </c>
      <c r="F21" s="1">
        <v>44</v>
      </c>
      <c r="G21" s="3"/>
      <c r="H21" s="3">
        <v>22</v>
      </c>
      <c r="I21" s="28">
        <f t="shared" si="3"/>
        <v>968</v>
      </c>
    </row>
    <row r="22" spans="1:9" ht="15.75" x14ac:dyDescent="0.25">
      <c r="A22" s="63"/>
      <c r="B22" s="15"/>
      <c r="C22" s="15"/>
      <c r="D22" s="47" t="s">
        <v>10</v>
      </c>
      <c r="E22" s="16">
        <f>SUM(E13:E21)</f>
        <v>136</v>
      </c>
      <c r="F22" s="16">
        <f t="shared" ref="F22" si="4">SUM(F13:F21)</f>
        <v>234</v>
      </c>
      <c r="G22" s="16"/>
      <c r="H22" s="16"/>
      <c r="I22" s="38">
        <f t="shared" ref="I22" si="5">SUM(I13:I21)</f>
        <v>5296</v>
      </c>
    </row>
    <row r="23" spans="1:9" ht="15.75" x14ac:dyDescent="0.25">
      <c r="A23" s="63"/>
      <c r="B23" s="60" t="s">
        <v>48</v>
      </c>
      <c r="C23" s="57" t="s">
        <v>33</v>
      </c>
      <c r="D23" s="50" t="s">
        <v>34</v>
      </c>
      <c r="E23" s="2">
        <v>10</v>
      </c>
      <c r="F23" s="1"/>
      <c r="G23" s="48">
        <v>37</v>
      </c>
      <c r="H23" s="3"/>
      <c r="I23" s="44">
        <f>G23*E23</f>
        <v>370</v>
      </c>
    </row>
    <row r="24" spans="1:9" ht="15.75" x14ac:dyDescent="0.25">
      <c r="A24" s="63"/>
      <c r="B24" s="60"/>
      <c r="C24" s="58"/>
      <c r="D24" s="34" t="s">
        <v>31</v>
      </c>
      <c r="E24" s="2">
        <v>3</v>
      </c>
      <c r="F24" s="1">
        <v>5</v>
      </c>
      <c r="G24" s="3"/>
      <c r="H24" s="3">
        <v>22</v>
      </c>
      <c r="I24" s="5">
        <f t="shared" ref="I24:I27" si="6">F24*H24</f>
        <v>110</v>
      </c>
    </row>
    <row r="25" spans="1:9" ht="15.75" x14ac:dyDescent="0.25">
      <c r="A25" s="63"/>
      <c r="B25" s="60"/>
      <c r="C25" s="58"/>
      <c r="D25" s="50" t="s">
        <v>32</v>
      </c>
      <c r="E25" s="2">
        <v>80</v>
      </c>
      <c r="F25" s="1">
        <v>133</v>
      </c>
      <c r="G25" s="3"/>
      <c r="H25" s="3">
        <v>22</v>
      </c>
      <c r="I25" s="5">
        <f t="shared" si="6"/>
        <v>2926</v>
      </c>
    </row>
    <row r="26" spans="1:9" ht="15.75" x14ac:dyDescent="0.25">
      <c r="A26" s="63"/>
      <c r="B26" s="60"/>
      <c r="C26" s="58"/>
      <c r="D26" s="50" t="s">
        <v>11</v>
      </c>
      <c r="E26" s="2">
        <v>22</v>
      </c>
      <c r="F26" s="1">
        <v>37</v>
      </c>
      <c r="G26" s="3"/>
      <c r="H26" s="3">
        <v>22</v>
      </c>
      <c r="I26" s="5">
        <f t="shared" si="6"/>
        <v>814</v>
      </c>
    </row>
    <row r="27" spans="1:9" ht="15.75" x14ac:dyDescent="0.25">
      <c r="A27" s="63"/>
      <c r="B27" s="60"/>
      <c r="C27" s="59"/>
      <c r="D27" s="34" t="s">
        <v>9</v>
      </c>
      <c r="E27" s="2">
        <v>150</v>
      </c>
      <c r="F27" s="52">
        <v>273</v>
      </c>
      <c r="G27" s="3"/>
      <c r="H27" s="3">
        <v>22</v>
      </c>
      <c r="I27" s="5">
        <f t="shared" si="6"/>
        <v>6006</v>
      </c>
    </row>
    <row r="28" spans="1:9" ht="15.75" x14ac:dyDescent="0.25">
      <c r="A28" s="63"/>
      <c r="B28" s="15"/>
      <c r="C28" s="15"/>
      <c r="D28" s="47" t="s">
        <v>10</v>
      </c>
      <c r="E28" s="16">
        <f>SUM(E23:E27)</f>
        <v>265</v>
      </c>
      <c r="F28" s="16">
        <f t="shared" ref="F28:I28" si="7">SUM(F23:F27)</f>
        <v>448</v>
      </c>
      <c r="G28" s="16"/>
      <c r="H28" s="16"/>
      <c r="I28" s="38">
        <f t="shared" si="7"/>
        <v>10226</v>
      </c>
    </row>
    <row r="29" spans="1:9" ht="15.75" x14ac:dyDescent="0.25">
      <c r="A29" s="63"/>
      <c r="B29" s="61" t="s">
        <v>42</v>
      </c>
      <c r="C29" s="57" t="s">
        <v>33</v>
      </c>
      <c r="D29" s="35" t="s">
        <v>34</v>
      </c>
      <c r="E29" s="2">
        <v>8</v>
      </c>
      <c r="F29" s="1"/>
      <c r="G29" s="48">
        <v>37</v>
      </c>
      <c r="H29" s="3"/>
      <c r="I29" s="44">
        <f>G29*E29</f>
        <v>296</v>
      </c>
    </row>
    <row r="30" spans="1:9" ht="15.75" x14ac:dyDescent="0.25">
      <c r="A30" s="63"/>
      <c r="B30" s="61"/>
      <c r="C30" s="58"/>
      <c r="D30" s="35" t="s">
        <v>31</v>
      </c>
      <c r="E30" s="2">
        <v>3</v>
      </c>
      <c r="F30" s="1">
        <v>5</v>
      </c>
      <c r="G30" s="3"/>
      <c r="H30" s="3">
        <v>22</v>
      </c>
      <c r="I30" s="5">
        <f t="shared" ref="I30:I34" si="8">F30*H30</f>
        <v>110</v>
      </c>
    </row>
    <row r="31" spans="1:9" ht="15.75" x14ac:dyDescent="0.25">
      <c r="A31" s="63"/>
      <c r="B31" s="61"/>
      <c r="C31" s="58"/>
      <c r="D31" s="35" t="s">
        <v>32</v>
      </c>
      <c r="E31" s="2">
        <v>70</v>
      </c>
      <c r="F31" s="1">
        <v>117</v>
      </c>
      <c r="G31" s="3"/>
      <c r="H31" s="3">
        <v>22</v>
      </c>
      <c r="I31" s="5">
        <f t="shared" si="8"/>
        <v>2574</v>
      </c>
    </row>
    <row r="32" spans="1:9" ht="15.75" x14ac:dyDescent="0.25">
      <c r="A32" s="63"/>
      <c r="B32" s="61"/>
      <c r="C32" s="58"/>
      <c r="D32" s="35" t="s">
        <v>11</v>
      </c>
      <c r="E32" s="2">
        <v>20</v>
      </c>
      <c r="F32" s="1">
        <v>34</v>
      </c>
      <c r="G32" s="3"/>
      <c r="H32" s="3">
        <v>22</v>
      </c>
      <c r="I32" s="5">
        <f t="shared" si="8"/>
        <v>748</v>
      </c>
    </row>
    <row r="33" spans="1:9" ht="15.75" x14ac:dyDescent="0.25">
      <c r="A33" s="63"/>
      <c r="B33" s="61"/>
      <c r="C33" s="59"/>
      <c r="D33" s="34" t="s">
        <v>9</v>
      </c>
      <c r="E33" s="2">
        <v>132</v>
      </c>
      <c r="F33" s="1">
        <v>240</v>
      </c>
      <c r="G33" s="3"/>
      <c r="H33" s="3">
        <v>22</v>
      </c>
      <c r="I33" s="5">
        <f t="shared" si="8"/>
        <v>5280</v>
      </c>
    </row>
    <row r="34" spans="1:9" ht="15.75" x14ac:dyDescent="0.25">
      <c r="A34" s="63"/>
      <c r="B34" s="61"/>
      <c r="C34" s="37" t="s">
        <v>43</v>
      </c>
      <c r="D34" s="34" t="s">
        <v>9</v>
      </c>
      <c r="E34" s="2">
        <v>36</v>
      </c>
      <c r="F34" s="1">
        <v>65</v>
      </c>
      <c r="G34" s="3"/>
      <c r="H34" s="3">
        <v>22</v>
      </c>
      <c r="I34" s="5">
        <f t="shared" si="8"/>
        <v>1430</v>
      </c>
    </row>
    <row r="35" spans="1:9" ht="15.75" x14ac:dyDescent="0.25">
      <c r="A35" s="63"/>
      <c r="B35" s="15"/>
      <c r="C35" s="15"/>
      <c r="D35" s="47" t="s">
        <v>10</v>
      </c>
      <c r="E35" s="16">
        <f>SUM(E29:E34)</f>
        <v>269</v>
      </c>
      <c r="F35" s="16">
        <f t="shared" ref="F35:I35" si="9">SUM(F29:F34)</f>
        <v>461</v>
      </c>
      <c r="G35" s="16"/>
      <c r="H35" s="16"/>
      <c r="I35" s="38">
        <f t="shared" si="9"/>
        <v>10438</v>
      </c>
    </row>
    <row r="36" spans="1:9" ht="15.75" x14ac:dyDescent="0.25">
      <c r="A36" s="63"/>
      <c r="B36" s="61" t="s">
        <v>44</v>
      </c>
      <c r="C36" s="57" t="s">
        <v>33</v>
      </c>
      <c r="D36" s="35" t="s">
        <v>34</v>
      </c>
      <c r="E36" s="2">
        <v>9</v>
      </c>
      <c r="F36" s="1"/>
      <c r="G36" s="48">
        <v>37</v>
      </c>
      <c r="H36" s="3"/>
      <c r="I36" s="44">
        <f>G36*E36</f>
        <v>333</v>
      </c>
    </row>
    <row r="37" spans="1:9" ht="15.75" x14ac:dyDescent="0.25">
      <c r="A37" s="63"/>
      <c r="B37" s="61"/>
      <c r="C37" s="58"/>
      <c r="D37" s="35" t="s">
        <v>31</v>
      </c>
      <c r="E37" s="2">
        <v>3</v>
      </c>
      <c r="F37" s="1">
        <v>5</v>
      </c>
      <c r="G37" s="3"/>
      <c r="H37" s="3">
        <v>22</v>
      </c>
      <c r="I37" s="5">
        <f t="shared" ref="I37:I41" si="10">F37*H37</f>
        <v>110</v>
      </c>
    </row>
    <row r="38" spans="1:9" ht="15.75" x14ac:dyDescent="0.25">
      <c r="A38" s="63"/>
      <c r="B38" s="61"/>
      <c r="C38" s="58"/>
      <c r="D38" s="35" t="s">
        <v>32</v>
      </c>
      <c r="E38" s="2">
        <v>72</v>
      </c>
      <c r="F38" s="1">
        <v>120</v>
      </c>
      <c r="G38" s="3"/>
      <c r="H38" s="3">
        <v>22</v>
      </c>
      <c r="I38" s="5">
        <f t="shared" si="10"/>
        <v>2640</v>
      </c>
    </row>
    <row r="39" spans="1:9" ht="15.75" x14ac:dyDescent="0.25">
      <c r="A39" s="63"/>
      <c r="B39" s="61"/>
      <c r="C39" s="58"/>
      <c r="D39" s="35" t="s">
        <v>11</v>
      </c>
      <c r="E39" s="2">
        <v>20</v>
      </c>
      <c r="F39" s="1">
        <v>34</v>
      </c>
      <c r="G39" s="3"/>
      <c r="H39" s="3">
        <v>22</v>
      </c>
      <c r="I39" s="5">
        <f t="shared" si="10"/>
        <v>748</v>
      </c>
    </row>
    <row r="40" spans="1:9" ht="15.75" x14ac:dyDescent="0.25">
      <c r="A40" s="63"/>
      <c r="B40" s="61"/>
      <c r="C40" s="59"/>
      <c r="D40" s="34" t="s">
        <v>9</v>
      </c>
      <c r="E40" s="2">
        <v>180</v>
      </c>
      <c r="F40" s="1">
        <v>327</v>
      </c>
      <c r="G40" s="3"/>
      <c r="H40" s="3">
        <v>22</v>
      </c>
      <c r="I40" s="5">
        <f t="shared" si="10"/>
        <v>7194</v>
      </c>
    </row>
    <row r="41" spans="1:9" ht="15.75" x14ac:dyDescent="0.25">
      <c r="A41" s="63"/>
      <c r="B41" s="61"/>
      <c r="C41" s="37" t="s">
        <v>39</v>
      </c>
      <c r="D41" s="34" t="s">
        <v>9</v>
      </c>
      <c r="E41" s="2">
        <v>20</v>
      </c>
      <c r="F41" s="1">
        <v>36</v>
      </c>
      <c r="G41" s="3"/>
      <c r="H41" s="3">
        <v>22</v>
      </c>
      <c r="I41" s="5">
        <f t="shared" si="10"/>
        <v>792</v>
      </c>
    </row>
    <row r="42" spans="1:9" ht="15.75" x14ac:dyDescent="0.25">
      <c r="A42" s="63"/>
      <c r="B42" s="15"/>
      <c r="C42" s="15"/>
      <c r="D42" s="47" t="s">
        <v>10</v>
      </c>
      <c r="E42" s="16">
        <f>SUM(E36:E41)</f>
        <v>304</v>
      </c>
      <c r="F42" s="16">
        <f t="shared" ref="F42:I42" si="11">SUM(F36:F41)</f>
        <v>522</v>
      </c>
      <c r="G42" s="16"/>
      <c r="H42" s="16"/>
      <c r="I42" s="38">
        <f t="shared" si="11"/>
        <v>11817</v>
      </c>
    </row>
    <row r="43" spans="1:9" ht="15.75" x14ac:dyDescent="0.25">
      <c r="A43" s="63"/>
      <c r="B43" s="65" t="s">
        <v>45</v>
      </c>
      <c r="C43" s="57" t="s">
        <v>33</v>
      </c>
      <c r="D43" s="33" t="s">
        <v>34</v>
      </c>
      <c r="E43" s="39">
        <v>5</v>
      </c>
      <c r="F43" s="40"/>
      <c r="G43" s="49">
        <v>37</v>
      </c>
      <c r="H43" s="41"/>
      <c r="I43" s="44">
        <f>G43*E43</f>
        <v>185</v>
      </c>
    </row>
    <row r="44" spans="1:9" ht="15.75" x14ac:dyDescent="0.25">
      <c r="A44" s="63"/>
      <c r="B44" s="66"/>
      <c r="C44" s="58"/>
      <c r="D44" s="32" t="s">
        <v>31</v>
      </c>
      <c r="E44" s="39">
        <v>2</v>
      </c>
      <c r="F44" s="40">
        <v>3</v>
      </c>
      <c r="G44" s="41"/>
      <c r="H44" s="3">
        <v>22</v>
      </c>
      <c r="I44" s="5">
        <f t="shared" ref="I44:I47" si="12">F44*H44</f>
        <v>66</v>
      </c>
    </row>
    <row r="45" spans="1:9" ht="15.75" x14ac:dyDescent="0.25">
      <c r="A45" s="63"/>
      <c r="B45" s="66"/>
      <c r="C45" s="58"/>
      <c r="D45" s="33" t="s">
        <v>32</v>
      </c>
      <c r="E45" s="2">
        <v>42</v>
      </c>
      <c r="F45" s="1">
        <v>70</v>
      </c>
      <c r="G45" s="3"/>
      <c r="H45" s="3">
        <v>22</v>
      </c>
      <c r="I45" s="5">
        <f t="shared" si="12"/>
        <v>1540</v>
      </c>
    </row>
    <row r="46" spans="1:9" ht="15.75" x14ac:dyDescent="0.25">
      <c r="A46" s="63"/>
      <c r="B46" s="66"/>
      <c r="C46" s="58"/>
      <c r="D46" s="33" t="s">
        <v>11</v>
      </c>
      <c r="E46" s="2">
        <v>12</v>
      </c>
      <c r="F46" s="1">
        <v>20</v>
      </c>
      <c r="G46" s="3"/>
      <c r="H46" s="3">
        <v>22</v>
      </c>
      <c r="I46" s="5">
        <f t="shared" si="12"/>
        <v>440</v>
      </c>
    </row>
    <row r="47" spans="1:9" ht="15.75" x14ac:dyDescent="0.25">
      <c r="A47" s="63"/>
      <c r="B47" s="67"/>
      <c r="C47" s="59"/>
      <c r="D47" s="32" t="s">
        <v>9</v>
      </c>
      <c r="E47" s="2">
        <v>82</v>
      </c>
      <c r="F47" s="1">
        <v>149</v>
      </c>
      <c r="G47" s="3"/>
      <c r="H47" s="3">
        <v>22</v>
      </c>
      <c r="I47" s="5">
        <f t="shared" si="12"/>
        <v>3278</v>
      </c>
    </row>
    <row r="48" spans="1:9" ht="15.75" x14ac:dyDescent="0.25">
      <c r="A48" s="63"/>
      <c r="B48" s="15"/>
      <c r="C48" s="15"/>
      <c r="D48" s="47" t="s">
        <v>10</v>
      </c>
      <c r="E48" s="16">
        <f>SUM(E43:E47)</f>
        <v>143</v>
      </c>
      <c r="F48" s="16">
        <f>SUM(F43:F47)</f>
        <v>242</v>
      </c>
      <c r="G48" s="16"/>
      <c r="H48" s="16"/>
      <c r="I48" s="38">
        <f t="shared" ref="I48" si="13">SUM(I43:I47)</f>
        <v>5509</v>
      </c>
    </row>
    <row r="49" spans="1:9" ht="15.75" x14ac:dyDescent="0.25">
      <c r="A49" s="64"/>
      <c r="B49" s="70" t="s">
        <v>52</v>
      </c>
      <c r="C49" s="71"/>
      <c r="D49" s="72"/>
      <c r="E49" s="17">
        <f>E48+E42+E35+E28+E22+E12</f>
        <v>1179</v>
      </c>
      <c r="F49" s="17">
        <f t="shared" ref="F49:I49" si="14">F48+F42+F35+F28+F22+F12</f>
        <v>2016</v>
      </c>
      <c r="G49" s="17"/>
      <c r="H49" s="17"/>
      <c r="I49" s="46">
        <f t="shared" si="14"/>
        <v>45721</v>
      </c>
    </row>
    <row r="51" spans="1:9" ht="15.75" x14ac:dyDescent="0.25">
      <c r="B51" s="69"/>
      <c r="C51" s="19"/>
      <c r="D51" s="20"/>
      <c r="E51" s="21"/>
      <c r="F51" s="22"/>
      <c r="G51" s="22"/>
      <c r="H51" s="23"/>
    </row>
    <row r="52" spans="1:9" ht="15.75" x14ac:dyDescent="0.25">
      <c r="B52" s="69"/>
      <c r="C52" s="19"/>
      <c r="D52" s="20"/>
      <c r="E52" s="21"/>
      <c r="F52" s="22"/>
      <c r="G52" s="22"/>
      <c r="H52" s="23"/>
    </row>
    <row r="54" spans="1:9" x14ac:dyDescent="0.25">
      <c r="A54" s="68"/>
    </row>
    <row r="55" spans="1:9" x14ac:dyDescent="0.25">
      <c r="A55" s="68"/>
    </row>
    <row r="58" spans="1:9" x14ac:dyDescent="0.25">
      <c r="D58" t="s">
        <v>29</v>
      </c>
    </row>
  </sheetData>
  <autoFilter ref="A3:I49"/>
  <mergeCells count="20">
    <mergeCell ref="A54:A55"/>
    <mergeCell ref="B51:B52"/>
    <mergeCell ref="B49:D49"/>
    <mergeCell ref="B4:B11"/>
    <mergeCell ref="C4:C8"/>
    <mergeCell ref="B36:B41"/>
    <mergeCell ref="C36:C40"/>
    <mergeCell ref="B13:B21"/>
    <mergeCell ref="C13:C17"/>
    <mergeCell ref="C19:C21"/>
    <mergeCell ref="C29:C33"/>
    <mergeCell ref="A1:I1"/>
    <mergeCell ref="A2:I2"/>
    <mergeCell ref="C23:C27"/>
    <mergeCell ref="B23:B27"/>
    <mergeCell ref="B29:B34"/>
    <mergeCell ref="C10:C11"/>
    <mergeCell ref="A4:A49"/>
    <mergeCell ref="B43:B47"/>
    <mergeCell ref="C43:C47"/>
  </mergeCells>
  <pageMargins left="0.23622047244094499" right="0.23622047244094499" top="0.74803149606299202" bottom="0.74803149606299202" header="0.31496062992126" footer="0.31496062992126"/>
  <pageSetup paperSize="9" scale="96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77" t="s">
        <v>19</v>
      </c>
      <c r="B1" s="77"/>
      <c r="C1" s="77"/>
    </row>
    <row r="2" spans="1:3" ht="15.75" thickBot="1" x14ac:dyDescent="0.3">
      <c r="A2" s="76" t="s">
        <v>46</v>
      </c>
      <c r="B2" s="76"/>
      <c r="C2" s="76"/>
    </row>
    <row r="3" spans="1:3" ht="15.75" thickBot="1" x14ac:dyDescent="0.3">
      <c r="A3" s="73" t="s">
        <v>20</v>
      </c>
      <c r="B3" s="74"/>
      <c r="C3" s="75"/>
    </row>
    <row r="4" spans="1:3" ht="15.75" thickBot="1" x14ac:dyDescent="0.3">
      <c r="A4" s="10" t="s">
        <v>3</v>
      </c>
      <c r="B4" s="11" t="s">
        <v>21</v>
      </c>
      <c r="C4" s="11" t="s">
        <v>22</v>
      </c>
    </row>
    <row r="5" spans="1:3" ht="16.5" thickBot="1" x14ac:dyDescent="0.3">
      <c r="A5" s="33" t="s">
        <v>34</v>
      </c>
      <c r="B5" s="13" t="s">
        <v>35</v>
      </c>
      <c r="C5" s="11"/>
    </row>
    <row r="6" spans="1:3" ht="16.5" thickBot="1" x14ac:dyDescent="0.3">
      <c r="A6" s="32" t="s">
        <v>31</v>
      </c>
      <c r="B6" s="13" t="s">
        <v>23</v>
      </c>
      <c r="C6" s="13" t="s">
        <v>37</v>
      </c>
    </row>
    <row r="7" spans="1:3" ht="16.5" thickBot="1" x14ac:dyDescent="0.3">
      <c r="A7" s="33" t="s">
        <v>32</v>
      </c>
      <c r="B7" s="13" t="s">
        <v>23</v>
      </c>
      <c r="C7" s="13" t="s">
        <v>36</v>
      </c>
    </row>
    <row r="8" spans="1:3" ht="16.5" thickBot="1" x14ac:dyDescent="0.3">
      <c r="A8" s="12" t="s">
        <v>24</v>
      </c>
      <c r="B8" s="13" t="s">
        <v>23</v>
      </c>
      <c r="C8" s="14" t="s">
        <v>25</v>
      </c>
    </row>
    <row r="9" spans="1:3" ht="16.5" thickBot="1" x14ac:dyDescent="0.3">
      <c r="A9" s="12" t="s">
        <v>26</v>
      </c>
      <c r="B9" s="13" t="s">
        <v>23</v>
      </c>
      <c r="C9" s="14" t="s">
        <v>27</v>
      </c>
    </row>
  </sheetData>
  <mergeCells count="3">
    <mergeCell ref="A3:C3"/>
    <mergeCell ref="A2:C2"/>
    <mergeCell ref="A1:C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"/>
  <sheetViews>
    <sheetView workbookViewId="0">
      <selection activeCell="A6" sqref="A6"/>
    </sheetView>
  </sheetViews>
  <sheetFormatPr defaultRowHeight="15" x14ac:dyDescent="0.25"/>
  <cols>
    <col min="1" max="1" width="20.42578125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78" t="s">
        <v>17</v>
      </c>
      <c r="B2" s="78"/>
      <c r="C2" s="78"/>
      <c r="D2" s="78"/>
      <c r="E2" s="78"/>
      <c r="F2" s="78"/>
      <c r="G2" s="78"/>
    </row>
    <row r="3" spans="1:7" x14ac:dyDescent="0.25">
      <c r="A3" s="79" t="s">
        <v>47</v>
      </c>
      <c r="B3" s="79"/>
      <c r="C3" s="79"/>
      <c r="D3" s="79"/>
      <c r="E3" s="79"/>
      <c r="F3" s="79"/>
      <c r="G3" s="8"/>
    </row>
    <row r="4" spans="1:7" x14ac:dyDescent="0.25">
      <c r="A4" s="80" t="s">
        <v>12</v>
      </c>
      <c r="B4" s="81" t="s">
        <v>51</v>
      </c>
      <c r="C4" s="82"/>
      <c r="D4" s="82"/>
      <c r="E4" s="82"/>
      <c r="F4" s="83"/>
    </row>
    <row r="5" spans="1:7" ht="47.25" customHeight="1" x14ac:dyDescent="0.25">
      <c r="A5" s="80"/>
      <c r="B5" s="6" t="s">
        <v>13</v>
      </c>
      <c r="C5" s="6" t="s">
        <v>14</v>
      </c>
      <c r="D5" s="6" t="s">
        <v>15</v>
      </c>
      <c r="E5" s="6" t="s">
        <v>16</v>
      </c>
      <c r="F5" s="9" t="s">
        <v>18</v>
      </c>
    </row>
    <row r="6" spans="1:7" ht="77.25" customHeight="1" x14ac:dyDescent="0.25">
      <c r="A6" s="7" t="s">
        <v>50</v>
      </c>
      <c r="B6" s="51">
        <v>350</v>
      </c>
      <c r="C6" s="51" t="s">
        <v>28</v>
      </c>
      <c r="D6" s="51">
        <v>350</v>
      </c>
      <c r="E6" s="51">
        <v>479</v>
      </c>
      <c r="F6" s="9">
        <f>SUM(B6:E6)</f>
        <v>1179</v>
      </c>
    </row>
    <row r="7" spans="1:7" x14ac:dyDescent="0.25">
      <c r="E7" t="s">
        <v>49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2402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2023-10-17T12:58:05Z</cp:lastPrinted>
  <dcterms:created xsi:type="dcterms:W3CDTF">2020-05-28T05:23:03Z</dcterms:created>
  <dcterms:modified xsi:type="dcterms:W3CDTF">2023-11-27T16:29:58Z</dcterms:modified>
</cp:coreProperties>
</file>