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 Приложение 1 2404" sheetId="5" r:id="rId1"/>
    <sheet name="Приложение 2" sheetId="6" r:id="rId2"/>
    <sheet name="Приложение 3" sheetId="7" r:id="rId3"/>
  </sheets>
  <definedNames>
    <definedName name="_xlnm._FilterDatabase" localSheetId="0" hidden="1">' Приложение 1 2404'!$A$3:$I$66</definedName>
  </definedNames>
  <calcPr calcId="145621"/>
</workbook>
</file>

<file path=xl/calcChain.xml><?xml version="1.0" encoding="utf-8"?>
<calcChain xmlns="http://schemas.openxmlformats.org/spreadsheetml/2006/main">
  <c r="F65" i="5" l="1"/>
  <c r="I63" i="5"/>
  <c r="E65" i="5"/>
  <c r="I64" i="5"/>
  <c r="I62" i="5"/>
  <c r="I61" i="5"/>
  <c r="I60" i="5"/>
  <c r="I59" i="5"/>
  <c r="I58" i="5"/>
  <c r="I57" i="5"/>
  <c r="F56" i="5"/>
  <c r="E56" i="5"/>
  <c r="I55" i="5"/>
  <c r="I54" i="5"/>
  <c r="I53" i="5"/>
  <c r="I52" i="5"/>
  <c r="I51" i="5"/>
  <c r="F50" i="5"/>
  <c r="E50" i="5"/>
  <c r="I49" i="5"/>
  <c r="I48" i="5"/>
  <c r="I47" i="5"/>
  <c r="I46" i="5"/>
  <c r="I45" i="5"/>
  <c r="I44" i="5"/>
  <c r="I43" i="5"/>
  <c r="F42" i="5"/>
  <c r="E42" i="5"/>
  <c r="I41" i="5"/>
  <c r="I40" i="5"/>
  <c r="I39" i="5"/>
  <c r="I38" i="5"/>
  <c r="I37" i="5"/>
  <c r="I36" i="5"/>
  <c r="I34" i="5"/>
  <c r="I30" i="5"/>
  <c r="F35" i="5"/>
  <c r="E35" i="5"/>
  <c r="I33" i="5"/>
  <c r="I32" i="5"/>
  <c r="I31" i="5"/>
  <c r="I29" i="5"/>
  <c r="I28" i="5"/>
  <c r="F27" i="5"/>
  <c r="E27" i="5"/>
  <c r="I26" i="5"/>
  <c r="I25" i="5"/>
  <c r="I24" i="5"/>
  <c r="I23" i="5"/>
  <c r="I22" i="5"/>
  <c r="I21" i="5"/>
  <c r="I20" i="5"/>
  <c r="F19" i="5"/>
  <c r="I12" i="5"/>
  <c r="F11" i="5"/>
  <c r="E19" i="5"/>
  <c r="E11" i="5"/>
  <c r="I14" i="5"/>
  <c r="I15" i="5"/>
  <c r="I16" i="5"/>
  <c r="I17" i="5"/>
  <c r="I18" i="5"/>
  <c r="I13" i="5"/>
  <c r="I4" i="5"/>
  <c r="I5" i="5"/>
  <c r="I6" i="5"/>
  <c r="I10" i="5"/>
  <c r="I8" i="5"/>
  <c r="I9" i="5"/>
  <c r="I7" i="5"/>
  <c r="I27" i="5" l="1"/>
  <c r="E66" i="5"/>
  <c r="I65" i="5"/>
  <c r="F66" i="5"/>
  <c r="I50" i="5"/>
  <c r="I56" i="5"/>
  <c r="I42" i="5"/>
  <c r="I35" i="5"/>
  <c r="I19" i="5"/>
  <c r="I11" i="5"/>
  <c r="I66" i="5" l="1"/>
  <c r="F6" i="7"/>
</calcChain>
</file>

<file path=xl/sharedStrings.xml><?xml version="1.0" encoding="utf-8"?>
<sst xmlns="http://schemas.openxmlformats.org/spreadsheetml/2006/main" count="146" uniqueCount="55">
  <si>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</si>
  <si>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</si>
  <si>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</si>
  <si>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</si>
  <si>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</si>
  <si>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</si>
  <si>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</si>
  <si>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</si>
  <si>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</si>
  <si>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Дърва за огрев</t>
  </si>
  <si>
    <t>Общо за отдела</t>
  </si>
  <si>
    <t>Дребна техн.дървесина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</si>
  <si>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</si>
  <si>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</si>
  <si>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</si>
  <si>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</si>
  <si>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</si>
  <si>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</si>
  <si>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</si>
  <si>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</si>
  <si>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</si>
  <si>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</si>
  <si>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</si>
  <si>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1,00м  2,00м;</t>
  </si>
  <si>
    <t>Дребна техн. дървесина</t>
  </si>
  <si>
    <t>до 14 см</t>
  </si>
  <si>
    <t>дърва за горене</t>
  </si>
  <si>
    <t>до 30 см</t>
  </si>
  <si>
    <t xml:space="preserve">                                                                                                                      </t>
  </si>
  <si>
    <r>
      <t xml:space="preserve">Приложение </t>
    </r>
    <r>
      <rPr>
        <b/>
        <sz val="12"/>
        <color theme="1"/>
        <rFont val="Calibri"/>
        <family val="2"/>
        <charset val="204"/>
      </rPr>
      <t xml:space="preserve">№ </t>
    </r>
    <r>
      <rPr>
        <b/>
        <sz val="12"/>
        <color theme="1"/>
        <rFont val="Calibri"/>
        <family val="2"/>
        <charset val="204"/>
        <scheme val="minor"/>
      </rPr>
      <t xml:space="preserve">1 </t>
    </r>
  </si>
  <si>
    <t>Едра техн.дървесина</t>
  </si>
  <si>
    <t>Средна техн.дървесина</t>
  </si>
  <si>
    <t>14-18см</t>
  </si>
  <si>
    <t>над 18см</t>
  </si>
  <si>
    <t>клен</t>
  </si>
  <si>
    <t xml:space="preserve">Към договор № ……………....за за извършване на дейности в ДГТ от Обект № </t>
  </si>
  <si>
    <r>
      <t xml:space="preserve">Към договор ДД-            2024г. за извършване на дейности в ДГТ от Обект </t>
    </r>
    <r>
      <rPr>
        <b/>
        <sz val="11"/>
        <rFont val="Times New Roman"/>
        <family val="1"/>
        <charset val="204"/>
      </rPr>
      <t>№ 2404</t>
    </r>
  </si>
  <si>
    <t>160-к</t>
  </si>
  <si>
    <t>цер</t>
  </si>
  <si>
    <t>благун</t>
  </si>
  <si>
    <t>мжд</t>
  </si>
  <si>
    <t>кгбр</t>
  </si>
  <si>
    <t>кдб</t>
  </si>
  <si>
    <t>247-б</t>
  </si>
  <si>
    <t>247-г</t>
  </si>
  <si>
    <t>267-з</t>
  </si>
  <si>
    <t>282-а</t>
  </si>
  <si>
    <t>291-в</t>
  </si>
  <si>
    <t>407-з</t>
  </si>
  <si>
    <t>464-б</t>
  </si>
  <si>
    <t>гбр</t>
  </si>
  <si>
    <t>явор</t>
  </si>
  <si>
    <t>160-к, 247-б, 247-г, 267-з, 282-а, 291-в, 407-з, 464-б</t>
  </si>
  <si>
    <t>тримесечие-  2024 г./пл.куб.м.</t>
  </si>
  <si>
    <t>Всичко за обекта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</si>
</sst>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2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8" fillId="4" borderId="0" applyNumberFormat="0" applyBorder="0" applyAlignment="0" applyProtection="0"/>
  </cellStyleXfs>
  <cellXfs count="74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3" fillId="2" borderId="1" xfId="1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 wrapText="1"/>
    </xf>
    <xf numFmtId="0" fontId="4" fillId="0" borderId="3" xfId="1" applyNumberFormat="1" applyFont="1" applyFill="1" applyBorder="1" applyAlignment="1" applyProtection="1">
      <alignment horizontal="center" vertical="center"/>
    </xf>
    <xf numFmtId="1" fontId="4" fillId="0" borderId="3" xfId="1" applyNumberFormat="1" applyFont="1" applyFill="1" applyBorder="1" applyAlignment="1" applyProtection="1">
      <alignment horizontal="center" vertical="top"/>
    </xf>
    <xf numFmtId="2" fontId="4" fillId="0" borderId="3" xfId="0" applyNumberFormat="1" applyFont="1" applyFill="1" applyBorder="1"/>
    <xf numFmtId="1" fontId="4" fillId="0" borderId="3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2" fontId="6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vertical="top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/>
    <xf numFmtId="0" fontId="4" fillId="0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18" fillId="4" borderId="3" xfId="3" applyNumberFormat="1" applyBorder="1" applyAlignment="1" applyProtection="1">
      <alignment horizontal="center" vertical="center" wrapText="1"/>
    </xf>
    <xf numFmtId="1" fontId="18" fillId="4" borderId="3" xfId="3" applyNumberFormat="1" applyBorder="1" applyAlignment="1" applyProtection="1">
      <alignment horizontal="center" vertical="top"/>
    </xf>
    <xf numFmtId="1" fontId="18" fillId="4" borderId="1" xfId="3" applyNumberFormat="1" applyBorder="1" applyAlignment="1" applyProtection="1">
      <alignment horizontal="center" vertical="top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7" fillId="2" borderId="2" xfId="1" applyNumberFormat="1" applyFont="1" applyFill="1" applyBorder="1" applyAlignment="1" applyProtection="1">
      <alignment horizontal="center" vertical="center" textRotation="90"/>
    </xf>
    <xf numFmtId="0" fontId="17" fillId="2" borderId="3" xfId="1" applyNumberFormat="1" applyFont="1" applyFill="1" applyBorder="1" applyAlignment="1" applyProtection="1">
      <alignment horizontal="center" vertical="center" textRotation="90"/>
    </xf>
    <xf numFmtId="0" fontId="4" fillId="0" borderId="1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 vertical="top"/>
    </xf>
    <xf numFmtId="0" fontId="3" fillId="3" borderId="5" xfId="1" applyNumberFormat="1" applyFont="1" applyFill="1" applyBorder="1" applyAlignment="1" applyProtection="1">
      <alignment horizontal="center" vertical="top"/>
    </xf>
    <xf numFmtId="0" fontId="3" fillId="3" borderId="6" xfId="1" applyNumberFormat="1" applyFont="1" applyFill="1" applyBorder="1" applyAlignment="1" applyProtection="1">
      <alignment horizontal="center" vertical="top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4">
    <cellStyle name="Good" xfId="3" builtinId="26"/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A49" zoomScaleNormal="100" workbookViewId="0">
      <selection activeCell="B66" sqref="B66:D66"/>
    </sheetView>
  </sheetViews>
  <sheetFormatPr defaultRowHeight="15" x14ac:dyDescent="0.25"/>
  <cols>
    <col min="1" max="1" width="7" customWidth="1"/>
    <col min="2" max="2" width="7.5703125" customWidth="1"/>
    <col min="3" max="3" width="10.5703125" customWidth="1"/>
    <col min="4" max="4" width="34.28515625" customWidth="1"/>
    <col min="5" max="5" width="10.28515625" bestFit="1" customWidth="1"/>
    <col min="7" max="7" width="11.5703125" customWidth="1"/>
    <col min="8" max="8" width="8.140625" customWidth="1"/>
    <col min="9" max="9" width="8.7109375" customWidth="1"/>
  </cols>
  <sheetData>
    <row r="1" spans="1:9" ht="15.75" x14ac:dyDescent="0.25">
      <c r="A1" s="48" t="s">
        <v>29</v>
      </c>
      <c r="B1" s="48"/>
      <c r="C1" s="48"/>
      <c r="D1" s="48"/>
      <c r="E1" s="48"/>
      <c r="F1" s="48"/>
      <c r="G1" s="48"/>
      <c r="H1" s="48"/>
      <c r="I1" s="48"/>
    </row>
    <row r="2" spans="1:9" ht="36" customHeight="1" x14ac:dyDescent="0.25">
      <c r="A2" s="49"/>
      <c r="B2" s="50"/>
      <c r="C2" s="50"/>
      <c r="D2" s="50"/>
      <c r="E2" s="50"/>
      <c r="F2" s="50"/>
      <c r="G2" s="50"/>
      <c r="H2" s="50"/>
      <c r="I2" s="51"/>
    </row>
    <row r="3" spans="1:9" s="4" customFormat="1" ht="122.25" x14ac:dyDescent="0.25">
      <c r="A3" s="30" t="s">
        <v>0</v>
      </c>
      <c r="B3" s="25" t="s">
        <v>1</v>
      </c>
      <c r="C3" s="25" t="s">
        <v>2</v>
      </c>
      <c r="D3" s="30" t="s">
        <v>3</v>
      </c>
      <c r="E3" s="25" t="s">
        <v>4</v>
      </c>
      <c r="F3" s="31" t="s">
        <v>5</v>
      </c>
      <c r="G3" s="32" t="s">
        <v>6</v>
      </c>
      <c r="H3" s="32" t="s">
        <v>7</v>
      </c>
      <c r="I3" s="25" t="s">
        <v>8</v>
      </c>
    </row>
    <row r="4" spans="1:9" s="4" customFormat="1" ht="15.75" customHeight="1" x14ac:dyDescent="0.25">
      <c r="A4" s="52">
        <v>2404</v>
      </c>
      <c r="B4" s="47" t="s">
        <v>37</v>
      </c>
      <c r="C4" s="55" t="s">
        <v>38</v>
      </c>
      <c r="D4" s="34" t="s">
        <v>30</v>
      </c>
      <c r="E4" s="38">
        <v>4</v>
      </c>
      <c r="F4" s="39">
        <v>7</v>
      </c>
      <c r="G4" s="39"/>
      <c r="H4" s="28">
        <v>22</v>
      </c>
      <c r="I4" s="29">
        <f t="shared" ref="I4:I6" si="0">F4*H4</f>
        <v>154</v>
      </c>
    </row>
    <row r="5" spans="1:9" s="4" customFormat="1" ht="15.75" x14ac:dyDescent="0.25">
      <c r="A5" s="52"/>
      <c r="B5" s="47"/>
      <c r="C5" s="55"/>
      <c r="D5" s="34" t="s">
        <v>31</v>
      </c>
      <c r="E5" s="38">
        <v>31</v>
      </c>
      <c r="F5" s="39">
        <v>52</v>
      </c>
      <c r="G5" s="39"/>
      <c r="H5" s="28">
        <v>22</v>
      </c>
      <c r="I5" s="29">
        <f t="shared" si="0"/>
        <v>1144</v>
      </c>
    </row>
    <row r="6" spans="1:9" ht="15.75" x14ac:dyDescent="0.25">
      <c r="A6" s="52"/>
      <c r="B6" s="47"/>
      <c r="C6" s="55"/>
      <c r="D6" s="36" t="s">
        <v>11</v>
      </c>
      <c r="E6" s="26">
        <v>4</v>
      </c>
      <c r="F6" s="27">
        <v>7</v>
      </c>
      <c r="G6" s="39"/>
      <c r="H6" s="28">
        <v>22</v>
      </c>
      <c r="I6" s="29">
        <f t="shared" si="0"/>
        <v>154</v>
      </c>
    </row>
    <row r="7" spans="1:9" ht="15.75" x14ac:dyDescent="0.25">
      <c r="A7" s="52"/>
      <c r="B7" s="47"/>
      <c r="C7" s="56"/>
      <c r="D7" s="35" t="s">
        <v>9</v>
      </c>
      <c r="E7" s="2">
        <v>166</v>
      </c>
      <c r="F7" s="1">
        <v>302</v>
      </c>
      <c r="G7" s="3"/>
      <c r="H7" s="3">
        <v>22</v>
      </c>
      <c r="I7" s="5">
        <f>F7*H7</f>
        <v>6644</v>
      </c>
    </row>
    <row r="8" spans="1:9" ht="15.75" x14ac:dyDescent="0.25">
      <c r="A8" s="52"/>
      <c r="B8" s="47"/>
      <c r="C8" s="35" t="s">
        <v>39</v>
      </c>
      <c r="D8" s="35" t="s">
        <v>9</v>
      </c>
      <c r="E8" s="2">
        <v>8</v>
      </c>
      <c r="F8" s="1">
        <v>15</v>
      </c>
      <c r="G8" s="3"/>
      <c r="H8" s="3">
        <v>22</v>
      </c>
      <c r="I8" s="5">
        <f t="shared" ref="I8:I9" si="1">F8*H8</f>
        <v>330</v>
      </c>
    </row>
    <row r="9" spans="1:9" ht="15.75" x14ac:dyDescent="0.25">
      <c r="A9" s="52"/>
      <c r="B9" s="47"/>
      <c r="C9" s="35" t="s">
        <v>40</v>
      </c>
      <c r="D9" s="35" t="s">
        <v>9</v>
      </c>
      <c r="E9" s="2">
        <v>8</v>
      </c>
      <c r="F9" s="1">
        <v>15</v>
      </c>
      <c r="G9" s="3"/>
      <c r="H9" s="3">
        <v>22</v>
      </c>
      <c r="I9" s="5">
        <f t="shared" si="1"/>
        <v>330</v>
      </c>
    </row>
    <row r="10" spans="1:9" ht="15.75" x14ac:dyDescent="0.25">
      <c r="A10" s="52"/>
      <c r="B10" s="57"/>
      <c r="C10" s="41" t="s">
        <v>41</v>
      </c>
      <c r="D10" s="19" t="s">
        <v>9</v>
      </c>
      <c r="E10" s="2">
        <v>39</v>
      </c>
      <c r="F10" s="1">
        <v>71</v>
      </c>
      <c r="G10" s="3"/>
      <c r="H10" s="3">
        <v>22</v>
      </c>
      <c r="I10" s="5">
        <f>F10*H10</f>
        <v>1562</v>
      </c>
    </row>
    <row r="11" spans="1:9" ht="15.75" x14ac:dyDescent="0.25">
      <c r="A11" s="52"/>
      <c r="B11" s="16"/>
      <c r="C11" s="16"/>
      <c r="D11" s="42" t="s">
        <v>10</v>
      </c>
      <c r="E11" s="17">
        <f>SUM(E4:E10)</f>
        <v>260</v>
      </c>
      <c r="F11" s="17">
        <f t="shared" ref="F11:I11" si="2">SUM(F4:F10)</f>
        <v>469</v>
      </c>
      <c r="G11" s="17"/>
      <c r="H11" s="17"/>
      <c r="I11" s="37">
        <f t="shared" si="2"/>
        <v>10318</v>
      </c>
    </row>
    <row r="12" spans="1:9" ht="15.75" x14ac:dyDescent="0.25">
      <c r="A12" s="52"/>
      <c r="B12" s="46" t="s">
        <v>43</v>
      </c>
      <c r="C12" s="54" t="s">
        <v>38</v>
      </c>
      <c r="D12" s="41" t="s">
        <v>30</v>
      </c>
      <c r="E12" s="38">
        <v>1</v>
      </c>
      <c r="F12" s="38">
        <v>2</v>
      </c>
      <c r="G12" s="39"/>
      <c r="H12" s="28">
        <v>22</v>
      </c>
      <c r="I12" s="29">
        <f t="shared" ref="I12:I18" si="3">F12*H12</f>
        <v>44</v>
      </c>
    </row>
    <row r="13" spans="1:9" ht="15.75" x14ac:dyDescent="0.25">
      <c r="A13" s="52"/>
      <c r="B13" s="47"/>
      <c r="C13" s="55"/>
      <c r="D13" s="41" t="s">
        <v>31</v>
      </c>
      <c r="E13" s="38">
        <v>3</v>
      </c>
      <c r="F13" s="39">
        <v>5</v>
      </c>
      <c r="G13" s="39"/>
      <c r="H13" s="28">
        <v>22</v>
      </c>
      <c r="I13" s="29">
        <f t="shared" si="3"/>
        <v>110</v>
      </c>
    </row>
    <row r="14" spans="1:9" ht="15.75" x14ac:dyDescent="0.25">
      <c r="A14" s="52"/>
      <c r="B14" s="47"/>
      <c r="C14" s="56"/>
      <c r="D14" s="35" t="s">
        <v>9</v>
      </c>
      <c r="E14" s="38">
        <v>37</v>
      </c>
      <c r="F14" s="39">
        <v>67</v>
      </c>
      <c r="G14" s="3"/>
      <c r="H14" s="28">
        <v>22</v>
      </c>
      <c r="I14" s="29">
        <f t="shared" si="3"/>
        <v>1474</v>
      </c>
    </row>
    <row r="15" spans="1:9" ht="15.75" x14ac:dyDescent="0.25">
      <c r="A15" s="52"/>
      <c r="B15" s="47"/>
      <c r="C15" s="35" t="s">
        <v>42</v>
      </c>
      <c r="D15" s="35" t="s">
        <v>9</v>
      </c>
      <c r="E15" s="26">
        <v>8</v>
      </c>
      <c r="F15" s="44">
        <v>15</v>
      </c>
      <c r="G15" s="3"/>
      <c r="H15" s="28">
        <v>22</v>
      </c>
      <c r="I15" s="29">
        <f t="shared" si="3"/>
        <v>330</v>
      </c>
    </row>
    <row r="16" spans="1:9" ht="15.75" x14ac:dyDescent="0.25">
      <c r="A16" s="52"/>
      <c r="B16" s="47"/>
      <c r="C16" s="41" t="s">
        <v>40</v>
      </c>
      <c r="D16" s="35" t="s">
        <v>9</v>
      </c>
      <c r="E16" s="2">
        <v>70</v>
      </c>
      <c r="F16" s="1">
        <v>127</v>
      </c>
      <c r="G16" s="3"/>
      <c r="H16" s="3">
        <v>22</v>
      </c>
      <c r="I16" s="29">
        <f t="shared" si="3"/>
        <v>2794</v>
      </c>
    </row>
    <row r="17" spans="1:9" ht="15.75" x14ac:dyDescent="0.25">
      <c r="A17" s="52"/>
      <c r="B17" s="47"/>
      <c r="C17" s="35" t="s">
        <v>41</v>
      </c>
      <c r="D17" s="35" t="s">
        <v>9</v>
      </c>
      <c r="E17" s="2">
        <v>16</v>
      </c>
      <c r="F17" s="1">
        <v>29</v>
      </c>
      <c r="G17" s="3"/>
      <c r="H17" s="3">
        <v>22</v>
      </c>
      <c r="I17" s="29">
        <f t="shared" si="3"/>
        <v>638</v>
      </c>
    </row>
    <row r="18" spans="1:9" ht="15.75" x14ac:dyDescent="0.25">
      <c r="A18" s="52"/>
      <c r="B18" s="47"/>
      <c r="C18" s="35" t="s">
        <v>39</v>
      </c>
      <c r="D18" s="35" t="s">
        <v>9</v>
      </c>
      <c r="E18" s="2">
        <v>8</v>
      </c>
      <c r="F18" s="45">
        <v>15</v>
      </c>
      <c r="G18" s="3"/>
      <c r="H18" s="3">
        <v>22</v>
      </c>
      <c r="I18" s="29">
        <f t="shared" si="3"/>
        <v>330</v>
      </c>
    </row>
    <row r="19" spans="1:9" ht="15.75" x14ac:dyDescent="0.25">
      <c r="A19" s="52"/>
      <c r="B19" s="16"/>
      <c r="C19" s="16"/>
      <c r="D19" s="42" t="s">
        <v>10</v>
      </c>
      <c r="E19" s="17">
        <f>SUM(E12:E18)</f>
        <v>143</v>
      </c>
      <c r="F19" s="17">
        <f t="shared" ref="F19:I19" si="4">SUM(F12:F18)</f>
        <v>260</v>
      </c>
      <c r="G19" s="17"/>
      <c r="H19" s="17"/>
      <c r="I19" s="37">
        <f t="shared" si="4"/>
        <v>5720</v>
      </c>
    </row>
    <row r="20" spans="1:9" ht="15.75" x14ac:dyDescent="0.25">
      <c r="A20" s="52"/>
      <c r="B20" s="46" t="s">
        <v>44</v>
      </c>
      <c r="C20" s="54" t="s">
        <v>38</v>
      </c>
      <c r="D20" s="41" t="s">
        <v>30</v>
      </c>
      <c r="E20" s="38">
        <v>2</v>
      </c>
      <c r="F20" s="38">
        <v>3</v>
      </c>
      <c r="G20" s="39"/>
      <c r="H20" s="28">
        <v>22</v>
      </c>
      <c r="I20" s="29">
        <f t="shared" ref="I20:I26" si="5">F20*H20</f>
        <v>66</v>
      </c>
    </row>
    <row r="21" spans="1:9" ht="15.75" x14ac:dyDescent="0.25">
      <c r="A21" s="52"/>
      <c r="B21" s="47"/>
      <c r="C21" s="55"/>
      <c r="D21" s="41" t="s">
        <v>31</v>
      </c>
      <c r="E21" s="38">
        <v>4</v>
      </c>
      <c r="F21" s="39">
        <v>7</v>
      </c>
      <c r="G21" s="39"/>
      <c r="H21" s="28">
        <v>22</v>
      </c>
      <c r="I21" s="29">
        <f t="shared" si="5"/>
        <v>154</v>
      </c>
    </row>
    <row r="22" spans="1:9" ht="15.75" x14ac:dyDescent="0.25">
      <c r="A22" s="52"/>
      <c r="B22" s="47"/>
      <c r="C22" s="56"/>
      <c r="D22" s="35" t="s">
        <v>9</v>
      </c>
      <c r="E22" s="38">
        <v>43</v>
      </c>
      <c r="F22" s="39">
        <v>78</v>
      </c>
      <c r="G22" s="3"/>
      <c r="H22" s="28">
        <v>22</v>
      </c>
      <c r="I22" s="29">
        <f t="shared" si="5"/>
        <v>1716</v>
      </c>
    </row>
    <row r="23" spans="1:9" ht="15.75" x14ac:dyDescent="0.25">
      <c r="A23" s="52"/>
      <c r="B23" s="47"/>
      <c r="C23" s="35" t="s">
        <v>42</v>
      </c>
      <c r="D23" s="35" t="s">
        <v>9</v>
      </c>
      <c r="E23" s="26">
        <v>4</v>
      </c>
      <c r="F23" s="27">
        <v>7</v>
      </c>
      <c r="G23" s="3"/>
      <c r="H23" s="28">
        <v>22</v>
      </c>
      <c r="I23" s="29">
        <f t="shared" si="5"/>
        <v>154</v>
      </c>
    </row>
    <row r="24" spans="1:9" ht="15.75" x14ac:dyDescent="0.25">
      <c r="A24" s="52"/>
      <c r="B24" s="47"/>
      <c r="C24" s="41" t="s">
        <v>40</v>
      </c>
      <c r="D24" s="35" t="s">
        <v>9</v>
      </c>
      <c r="E24" s="2">
        <v>24</v>
      </c>
      <c r="F24" s="1">
        <v>44</v>
      </c>
      <c r="G24" s="3"/>
      <c r="H24" s="3">
        <v>22</v>
      </c>
      <c r="I24" s="29">
        <f t="shared" si="5"/>
        <v>968</v>
      </c>
    </row>
    <row r="25" spans="1:9" ht="15.75" x14ac:dyDescent="0.25">
      <c r="A25" s="52"/>
      <c r="B25" s="47"/>
      <c r="C25" s="35" t="s">
        <v>41</v>
      </c>
      <c r="D25" s="35" t="s">
        <v>9</v>
      </c>
      <c r="E25" s="2">
        <v>41</v>
      </c>
      <c r="F25" s="1">
        <v>75</v>
      </c>
      <c r="G25" s="3"/>
      <c r="H25" s="3">
        <v>22</v>
      </c>
      <c r="I25" s="29">
        <f t="shared" si="5"/>
        <v>1650</v>
      </c>
    </row>
    <row r="26" spans="1:9" ht="15.75" x14ac:dyDescent="0.25">
      <c r="A26" s="52"/>
      <c r="B26" s="47"/>
      <c r="C26" s="35" t="s">
        <v>34</v>
      </c>
      <c r="D26" s="35" t="s">
        <v>9</v>
      </c>
      <c r="E26" s="2">
        <v>4</v>
      </c>
      <c r="F26" s="1">
        <v>7</v>
      </c>
      <c r="G26" s="3"/>
      <c r="H26" s="3">
        <v>22</v>
      </c>
      <c r="I26" s="29">
        <f t="shared" si="5"/>
        <v>154</v>
      </c>
    </row>
    <row r="27" spans="1:9" ht="15.75" x14ac:dyDescent="0.25">
      <c r="A27" s="52"/>
      <c r="B27" s="16"/>
      <c r="C27" s="16"/>
      <c r="D27" s="42" t="s">
        <v>10</v>
      </c>
      <c r="E27" s="17">
        <f>SUM(E20:E26)</f>
        <v>122</v>
      </c>
      <c r="F27" s="17">
        <f t="shared" ref="F27:I27" si="6">SUM(F20:F26)</f>
        <v>221</v>
      </c>
      <c r="G27" s="17"/>
      <c r="H27" s="17"/>
      <c r="I27" s="37">
        <f t="shared" si="6"/>
        <v>4862</v>
      </c>
    </row>
    <row r="28" spans="1:9" ht="15.75" x14ac:dyDescent="0.25">
      <c r="A28" s="52"/>
      <c r="B28" s="46" t="s">
        <v>45</v>
      </c>
      <c r="C28" s="54" t="s">
        <v>38</v>
      </c>
      <c r="D28" s="41" t="s">
        <v>30</v>
      </c>
      <c r="E28" s="38">
        <v>2</v>
      </c>
      <c r="F28" s="38">
        <v>3</v>
      </c>
      <c r="G28" s="39"/>
      <c r="H28" s="28">
        <v>22</v>
      </c>
      <c r="I28" s="29">
        <f t="shared" ref="I28:I34" si="7">F28*H28</f>
        <v>66</v>
      </c>
    </row>
    <row r="29" spans="1:9" ht="15.75" x14ac:dyDescent="0.25">
      <c r="A29" s="52"/>
      <c r="B29" s="47"/>
      <c r="C29" s="55"/>
      <c r="D29" s="41" t="s">
        <v>31</v>
      </c>
      <c r="E29" s="38">
        <v>12</v>
      </c>
      <c r="F29" s="39">
        <v>20</v>
      </c>
      <c r="G29" s="39"/>
      <c r="H29" s="28">
        <v>22</v>
      </c>
      <c r="I29" s="29">
        <f t="shared" si="7"/>
        <v>440</v>
      </c>
    </row>
    <row r="30" spans="1:9" ht="15.75" x14ac:dyDescent="0.25">
      <c r="A30" s="52"/>
      <c r="B30" s="47"/>
      <c r="C30" s="55"/>
      <c r="D30" s="41" t="s">
        <v>11</v>
      </c>
      <c r="E30" s="38">
        <v>2</v>
      </c>
      <c r="F30" s="39">
        <v>3</v>
      </c>
      <c r="G30" s="39"/>
      <c r="H30" s="28">
        <v>22</v>
      </c>
      <c r="I30" s="29">
        <f t="shared" si="7"/>
        <v>66</v>
      </c>
    </row>
    <row r="31" spans="1:9" ht="15.75" x14ac:dyDescent="0.25">
      <c r="A31" s="52"/>
      <c r="B31" s="47"/>
      <c r="C31" s="56"/>
      <c r="D31" s="35" t="s">
        <v>9</v>
      </c>
      <c r="E31" s="38">
        <v>132</v>
      </c>
      <c r="F31" s="39">
        <v>240</v>
      </c>
      <c r="G31" s="3"/>
      <c r="H31" s="28">
        <v>22</v>
      </c>
      <c r="I31" s="29">
        <f t="shared" si="7"/>
        <v>5280</v>
      </c>
    </row>
    <row r="32" spans="1:9" ht="15.75" x14ac:dyDescent="0.25">
      <c r="A32" s="52"/>
      <c r="B32" s="47"/>
      <c r="C32" s="41" t="s">
        <v>40</v>
      </c>
      <c r="D32" s="35" t="s">
        <v>9</v>
      </c>
      <c r="E32" s="26">
        <v>4</v>
      </c>
      <c r="F32" s="27">
        <v>7</v>
      </c>
      <c r="G32" s="3"/>
      <c r="H32" s="28">
        <v>22</v>
      </c>
      <c r="I32" s="29">
        <f t="shared" si="7"/>
        <v>154</v>
      </c>
    </row>
    <row r="33" spans="1:9" ht="15.75" x14ac:dyDescent="0.25">
      <c r="A33" s="52"/>
      <c r="B33" s="47"/>
      <c r="C33" s="35" t="s">
        <v>41</v>
      </c>
      <c r="D33" s="35" t="s">
        <v>9</v>
      </c>
      <c r="E33" s="2">
        <v>8</v>
      </c>
      <c r="F33" s="1">
        <v>15</v>
      </c>
      <c r="G33" s="3"/>
      <c r="H33" s="3">
        <v>22</v>
      </c>
      <c r="I33" s="29">
        <f t="shared" si="7"/>
        <v>330</v>
      </c>
    </row>
    <row r="34" spans="1:9" ht="15.75" x14ac:dyDescent="0.25">
      <c r="A34" s="52"/>
      <c r="B34" s="47"/>
      <c r="C34" s="35" t="s">
        <v>39</v>
      </c>
      <c r="D34" s="35" t="s">
        <v>9</v>
      </c>
      <c r="E34" s="2">
        <v>8</v>
      </c>
      <c r="F34" s="1">
        <v>15</v>
      </c>
      <c r="G34" s="3"/>
      <c r="H34" s="3">
        <v>22</v>
      </c>
      <c r="I34" s="29">
        <f t="shared" si="7"/>
        <v>330</v>
      </c>
    </row>
    <row r="35" spans="1:9" ht="15.75" x14ac:dyDescent="0.25">
      <c r="A35" s="52"/>
      <c r="B35" s="16"/>
      <c r="C35" s="16"/>
      <c r="D35" s="42" t="s">
        <v>10</v>
      </c>
      <c r="E35" s="17">
        <f>SUM(E28:E34)</f>
        <v>168</v>
      </c>
      <c r="F35" s="17">
        <f>SUM(F28:F34)</f>
        <v>303</v>
      </c>
      <c r="G35" s="17"/>
      <c r="H35" s="17"/>
      <c r="I35" s="37">
        <f>SUM(I28:I34)</f>
        <v>6666</v>
      </c>
    </row>
    <row r="36" spans="1:9" ht="15.75" x14ac:dyDescent="0.25">
      <c r="A36" s="52"/>
      <c r="B36" s="46" t="s">
        <v>46</v>
      </c>
      <c r="C36" s="54" t="s">
        <v>38</v>
      </c>
      <c r="D36" s="41" t="s">
        <v>30</v>
      </c>
      <c r="E36" s="38">
        <v>1</v>
      </c>
      <c r="F36" s="38">
        <v>2</v>
      </c>
      <c r="G36" s="39"/>
      <c r="H36" s="28">
        <v>22</v>
      </c>
      <c r="I36" s="29">
        <f t="shared" ref="I36:I41" si="8">F36*H36</f>
        <v>44</v>
      </c>
    </row>
    <row r="37" spans="1:9" ht="15.75" x14ac:dyDescent="0.25">
      <c r="A37" s="52"/>
      <c r="B37" s="47"/>
      <c r="C37" s="55"/>
      <c r="D37" s="41" t="s">
        <v>31</v>
      </c>
      <c r="E37" s="38">
        <v>2</v>
      </c>
      <c r="F37" s="39">
        <v>3</v>
      </c>
      <c r="G37" s="39"/>
      <c r="H37" s="28">
        <v>22</v>
      </c>
      <c r="I37" s="29">
        <f t="shared" si="8"/>
        <v>66</v>
      </c>
    </row>
    <row r="38" spans="1:9" ht="15.75" x14ac:dyDescent="0.25">
      <c r="A38" s="52"/>
      <c r="B38" s="47"/>
      <c r="C38" s="56"/>
      <c r="D38" s="35" t="s">
        <v>9</v>
      </c>
      <c r="E38" s="38">
        <v>30</v>
      </c>
      <c r="F38" s="39">
        <v>55</v>
      </c>
      <c r="G38" s="3"/>
      <c r="H38" s="28">
        <v>22</v>
      </c>
      <c r="I38" s="29">
        <f t="shared" si="8"/>
        <v>1210</v>
      </c>
    </row>
    <row r="39" spans="1:9" ht="15.75" x14ac:dyDescent="0.25">
      <c r="A39" s="52"/>
      <c r="B39" s="47"/>
      <c r="C39" s="41" t="s">
        <v>40</v>
      </c>
      <c r="D39" s="35" t="s">
        <v>9</v>
      </c>
      <c r="E39" s="26">
        <v>2</v>
      </c>
      <c r="F39" s="27">
        <v>3</v>
      </c>
      <c r="G39" s="3"/>
      <c r="H39" s="28">
        <v>22</v>
      </c>
      <c r="I39" s="29">
        <f t="shared" si="8"/>
        <v>66</v>
      </c>
    </row>
    <row r="40" spans="1:9" ht="15.75" x14ac:dyDescent="0.25">
      <c r="A40" s="52"/>
      <c r="B40" s="47"/>
      <c r="C40" s="35" t="s">
        <v>41</v>
      </c>
      <c r="D40" s="35" t="s">
        <v>9</v>
      </c>
      <c r="E40" s="2">
        <v>8</v>
      </c>
      <c r="F40" s="1">
        <v>15</v>
      </c>
      <c r="G40" s="3"/>
      <c r="H40" s="3">
        <v>22</v>
      </c>
      <c r="I40" s="29">
        <f t="shared" si="8"/>
        <v>330</v>
      </c>
    </row>
    <row r="41" spans="1:9" ht="15.75" x14ac:dyDescent="0.25">
      <c r="A41" s="52"/>
      <c r="B41" s="47"/>
      <c r="C41" s="35" t="s">
        <v>42</v>
      </c>
      <c r="D41" s="35" t="s">
        <v>9</v>
      </c>
      <c r="E41" s="2">
        <v>8</v>
      </c>
      <c r="F41" s="1">
        <v>15</v>
      </c>
      <c r="G41" s="3"/>
      <c r="H41" s="3">
        <v>22</v>
      </c>
      <c r="I41" s="29">
        <f t="shared" si="8"/>
        <v>330</v>
      </c>
    </row>
    <row r="42" spans="1:9" ht="15.75" x14ac:dyDescent="0.25">
      <c r="A42" s="52"/>
      <c r="B42" s="16"/>
      <c r="C42" s="16"/>
      <c r="D42" s="42" t="s">
        <v>10</v>
      </c>
      <c r="E42" s="17">
        <f>SUM(E36:E41)</f>
        <v>51</v>
      </c>
      <c r="F42" s="17">
        <f t="shared" ref="F42:I42" si="9">SUM(F36:F41)</f>
        <v>93</v>
      </c>
      <c r="G42" s="17"/>
      <c r="H42" s="17"/>
      <c r="I42" s="37">
        <f t="shared" si="9"/>
        <v>2046</v>
      </c>
    </row>
    <row r="43" spans="1:9" ht="15.75" x14ac:dyDescent="0.25">
      <c r="A43" s="52"/>
      <c r="B43" s="46" t="s">
        <v>47</v>
      </c>
      <c r="C43" s="54" t="s">
        <v>38</v>
      </c>
      <c r="D43" s="41" t="s">
        <v>30</v>
      </c>
      <c r="E43" s="38">
        <v>17</v>
      </c>
      <c r="F43" s="38">
        <v>28</v>
      </c>
      <c r="G43" s="39"/>
      <c r="H43" s="28">
        <v>22</v>
      </c>
      <c r="I43" s="29">
        <f t="shared" ref="I43:I49" si="10">F43*H43</f>
        <v>616</v>
      </c>
    </row>
    <row r="44" spans="1:9" ht="15.75" x14ac:dyDescent="0.25">
      <c r="A44" s="52"/>
      <c r="B44" s="47"/>
      <c r="C44" s="55"/>
      <c r="D44" s="41" t="s">
        <v>31</v>
      </c>
      <c r="E44" s="38">
        <v>34</v>
      </c>
      <c r="F44" s="43">
        <v>57</v>
      </c>
      <c r="G44" s="39"/>
      <c r="H44" s="28">
        <v>22</v>
      </c>
      <c r="I44" s="29">
        <f t="shared" si="10"/>
        <v>1254</v>
      </c>
    </row>
    <row r="45" spans="1:9" ht="15.75" x14ac:dyDescent="0.25">
      <c r="A45" s="52"/>
      <c r="B45" s="47"/>
      <c r="C45" s="56"/>
      <c r="D45" s="35" t="s">
        <v>9</v>
      </c>
      <c r="E45" s="38">
        <v>197</v>
      </c>
      <c r="F45" s="39">
        <v>358</v>
      </c>
      <c r="G45" s="3"/>
      <c r="H45" s="28">
        <v>22</v>
      </c>
      <c r="I45" s="29">
        <f t="shared" si="10"/>
        <v>7876</v>
      </c>
    </row>
    <row r="46" spans="1:9" ht="15.75" x14ac:dyDescent="0.25">
      <c r="A46" s="52"/>
      <c r="B46" s="47"/>
      <c r="C46" s="41" t="s">
        <v>40</v>
      </c>
      <c r="D46" s="35" t="s">
        <v>9</v>
      </c>
      <c r="E46" s="26">
        <v>90</v>
      </c>
      <c r="F46" s="27">
        <v>164</v>
      </c>
      <c r="G46" s="3"/>
      <c r="H46" s="28">
        <v>22</v>
      </c>
      <c r="I46" s="29">
        <f t="shared" si="10"/>
        <v>3608</v>
      </c>
    </row>
    <row r="47" spans="1:9" ht="15.75" x14ac:dyDescent="0.25">
      <c r="A47" s="52"/>
      <c r="B47" s="47"/>
      <c r="C47" s="35" t="s">
        <v>41</v>
      </c>
      <c r="D47" s="35" t="s">
        <v>9</v>
      </c>
      <c r="E47" s="2">
        <v>76</v>
      </c>
      <c r="F47" s="1">
        <v>138</v>
      </c>
      <c r="G47" s="3"/>
      <c r="H47" s="3">
        <v>22</v>
      </c>
      <c r="I47" s="29">
        <f t="shared" si="10"/>
        <v>3036</v>
      </c>
    </row>
    <row r="48" spans="1:9" ht="15.75" x14ac:dyDescent="0.25">
      <c r="A48" s="52"/>
      <c r="B48" s="47"/>
      <c r="C48" s="35" t="s">
        <v>39</v>
      </c>
      <c r="D48" s="35" t="s">
        <v>9</v>
      </c>
      <c r="E48" s="2">
        <v>8</v>
      </c>
      <c r="F48" s="1">
        <v>15</v>
      </c>
      <c r="G48" s="3"/>
      <c r="H48" s="3">
        <v>22</v>
      </c>
      <c r="I48" s="29">
        <f t="shared" si="10"/>
        <v>330</v>
      </c>
    </row>
    <row r="49" spans="1:9" ht="15.75" x14ac:dyDescent="0.25">
      <c r="A49" s="52"/>
      <c r="B49" s="57"/>
      <c r="C49" s="35" t="s">
        <v>34</v>
      </c>
      <c r="D49" s="35" t="s">
        <v>9</v>
      </c>
      <c r="E49" s="2">
        <v>4</v>
      </c>
      <c r="F49" s="1">
        <v>7</v>
      </c>
      <c r="G49" s="3"/>
      <c r="H49" s="3">
        <v>22</v>
      </c>
      <c r="I49" s="29">
        <f t="shared" si="10"/>
        <v>154</v>
      </c>
    </row>
    <row r="50" spans="1:9" ht="15.75" x14ac:dyDescent="0.25">
      <c r="A50" s="52"/>
      <c r="B50" s="16"/>
      <c r="C50" s="16"/>
      <c r="D50" s="42" t="s">
        <v>10</v>
      </c>
      <c r="E50" s="17">
        <f>SUM(E43:E49)</f>
        <v>426</v>
      </c>
      <c r="F50" s="17">
        <f t="shared" ref="F50:I50" si="11">SUM(F43:F49)</f>
        <v>767</v>
      </c>
      <c r="G50" s="17"/>
      <c r="H50" s="17"/>
      <c r="I50" s="37">
        <f t="shared" si="11"/>
        <v>16874</v>
      </c>
    </row>
    <row r="51" spans="1:9" ht="15.75" x14ac:dyDescent="0.25">
      <c r="A51" s="52"/>
      <c r="B51" s="46" t="s">
        <v>48</v>
      </c>
      <c r="C51" s="54" t="s">
        <v>38</v>
      </c>
      <c r="D51" s="41" t="s">
        <v>30</v>
      </c>
      <c r="E51" s="38">
        <v>8</v>
      </c>
      <c r="F51" s="38">
        <v>13</v>
      </c>
      <c r="G51" s="39"/>
      <c r="H51" s="28">
        <v>22</v>
      </c>
      <c r="I51" s="29">
        <f t="shared" ref="I51:I55" si="12">F51*H51</f>
        <v>286</v>
      </c>
    </row>
    <row r="52" spans="1:9" ht="15.75" x14ac:dyDescent="0.25">
      <c r="A52" s="52"/>
      <c r="B52" s="47"/>
      <c r="C52" s="55"/>
      <c r="D52" s="41" t="s">
        <v>31</v>
      </c>
      <c r="E52" s="38">
        <v>8</v>
      </c>
      <c r="F52" s="39">
        <v>13</v>
      </c>
      <c r="G52" s="39"/>
      <c r="H52" s="28">
        <v>22</v>
      </c>
      <c r="I52" s="29">
        <f t="shared" si="12"/>
        <v>286</v>
      </c>
    </row>
    <row r="53" spans="1:9" ht="15.75" x14ac:dyDescent="0.25">
      <c r="A53" s="52"/>
      <c r="B53" s="47"/>
      <c r="C53" s="56"/>
      <c r="D53" s="35" t="s">
        <v>9</v>
      </c>
      <c r="E53" s="38">
        <v>104</v>
      </c>
      <c r="F53" s="39">
        <v>189</v>
      </c>
      <c r="G53" s="3"/>
      <c r="H53" s="28">
        <v>22</v>
      </c>
      <c r="I53" s="29">
        <f t="shared" si="12"/>
        <v>4158</v>
      </c>
    </row>
    <row r="54" spans="1:9" ht="15.75" x14ac:dyDescent="0.25">
      <c r="A54" s="52"/>
      <c r="B54" s="47"/>
      <c r="C54" s="41" t="s">
        <v>40</v>
      </c>
      <c r="D54" s="35" t="s">
        <v>9</v>
      </c>
      <c r="E54" s="26">
        <v>10</v>
      </c>
      <c r="F54" s="27">
        <v>18</v>
      </c>
      <c r="G54" s="3"/>
      <c r="H54" s="28">
        <v>22</v>
      </c>
      <c r="I54" s="29">
        <f t="shared" si="12"/>
        <v>396</v>
      </c>
    </row>
    <row r="55" spans="1:9" ht="15.75" x14ac:dyDescent="0.25">
      <c r="A55" s="52"/>
      <c r="B55" s="47"/>
      <c r="C55" s="35" t="s">
        <v>41</v>
      </c>
      <c r="D55" s="35" t="s">
        <v>9</v>
      </c>
      <c r="E55" s="2">
        <v>10</v>
      </c>
      <c r="F55" s="1">
        <v>18</v>
      </c>
      <c r="G55" s="3"/>
      <c r="H55" s="3">
        <v>22</v>
      </c>
      <c r="I55" s="29">
        <f t="shared" si="12"/>
        <v>396</v>
      </c>
    </row>
    <row r="56" spans="1:9" ht="15.75" x14ac:dyDescent="0.25">
      <c r="A56" s="52"/>
      <c r="B56" s="16"/>
      <c r="C56" s="16"/>
      <c r="D56" s="42" t="s">
        <v>10</v>
      </c>
      <c r="E56" s="17">
        <f>SUM(E51:E55)</f>
        <v>140</v>
      </c>
      <c r="F56" s="17">
        <f>SUM(F51:F55)</f>
        <v>251</v>
      </c>
      <c r="G56" s="17"/>
      <c r="H56" s="17"/>
      <c r="I56" s="37">
        <f>SUM(I51:I55)</f>
        <v>5522</v>
      </c>
    </row>
    <row r="57" spans="1:9" ht="15.75" x14ac:dyDescent="0.25">
      <c r="A57" s="52"/>
      <c r="B57" s="46" t="s">
        <v>49</v>
      </c>
      <c r="C57" s="54" t="s">
        <v>38</v>
      </c>
      <c r="D57" s="41" t="s">
        <v>30</v>
      </c>
      <c r="E57" s="38">
        <v>2</v>
      </c>
      <c r="F57" s="38">
        <v>3</v>
      </c>
      <c r="G57" s="39"/>
      <c r="H57" s="28">
        <v>22</v>
      </c>
      <c r="I57" s="29">
        <f t="shared" ref="I57:I64" si="13">F57*H57</f>
        <v>66</v>
      </c>
    </row>
    <row r="58" spans="1:9" ht="15.75" x14ac:dyDescent="0.25">
      <c r="A58" s="52"/>
      <c r="B58" s="47"/>
      <c r="C58" s="55"/>
      <c r="D58" s="41" t="s">
        <v>31</v>
      </c>
      <c r="E58" s="38">
        <v>4</v>
      </c>
      <c r="F58" s="39">
        <v>7</v>
      </c>
      <c r="G58" s="39"/>
      <c r="H58" s="28">
        <v>22</v>
      </c>
      <c r="I58" s="29">
        <f t="shared" si="13"/>
        <v>154</v>
      </c>
    </row>
    <row r="59" spans="1:9" ht="15.75" x14ac:dyDescent="0.25">
      <c r="A59" s="52"/>
      <c r="B59" s="47"/>
      <c r="C59" s="56"/>
      <c r="D59" s="35" t="s">
        <v>9</v>
      </c>
      <c r="E59" s="38">
        <v>45</v>
      </c>
      <c r="F59" s="39">
        <v>82</v>
      </c>
      <c r="G59" s="3"/>
      <c r="H59" s="28">
        <v>22</v>
      </c>
      <c r="I59" s="29">
        <f t="shared" si="13"/>
        <v>1804</v>
      </c>
    </row>
    <row r="60" spans="1:9" ht="15.75" x14ac:dyDescent="0.25">
      <c r="A60" s="52"/>
      <c r="B60" s="47"/>
      <c r="C60" s="41" t="s">
        <v>50</v>
      </c>
      <c r="D60" s="35" t="s">
        <v>9</v>
      </c>
      <c r="E60" s="26">
        <v>4</v>
      </c>
      <c r="F60" s="27">
        <v>7</v>
      </c>
      <c r="G60" s="3"/>
      <c r="H60" s="28">
        <v>22</v>
      </c>
      <c r="I60" s="29">
        <f t="shared" si="13"/>
        <v>154</v>
      </c>
    </row>
    <row r="61" spans="1:9" ht="15.75" x14ac:dyDescent="0.25">
      <c r="A61" s="52"/>
      <c r="B61" s="47"/>
      <c r="C61" s="35" t="s">
        <v>51</v>
      </c>
      <c r="D61" s="35" t="s">
        <v>9</v>
      </c>
      <c r="E61" s="2">
        <v>4</v>
      </c>
      <c r="F61" s="1">
        <v>7</v>
      </c>
      <c r="G61" s="3"/>
      <c r="H61" s="3">
        <v>22</v>
      </c>
      <c r="I61" s="29">
        <f t="shared" si="13"/>
        <v>154</v>
      </c>
    </row>
    <row r="62" spans="1:9" ht="15.75" x14ac:dyDescent="0.25">
      <c r="A62" s="52"/>
      <c r="B62" s="47"/>
      <c r="C62" s="35" t="s">
        <v>40</v>
      </c>
      <c r="D62" s="35" t="s">
        <v>9</v>
      </c>
      <c r="E62" s="2">
        <v>28</v>
      </c>
      <c r="F62" s="1">
        <v>51</v>
      </c>
      <c r="G62" s="3"/>
      <c r="H62" s="3">
        <v>22</v>
      </c>
      <c r="I62" s="29">
        <f t="shared" si="13"/>
        <v>1122</v>
      </c>
    </row>
    <row r="63" spans="1:9" ht="15.75" x14ac:dyDescent="0.25">
      <c r="A63" s="52"/>
      <c r="B63" s="47"/>
      <c r="C63" s="35" t="s">
        <v>39</v>
      </c>
      <c r="D63" s="35" t="s">
        <v>9</v>
      </c>
      <c r="E63" s="2">
        <v>4</v>
      </c>
      <c r="F63" s="1">
        <v>7</v>
      </c>
      <c r="G63" s="3"/>
      <c r="H63" s="3">
        <v>22</v>
      </c>
      <c r="I63" s="29">
        <f t="shared" si="13"/>
        <v>154</v>
      </c>
    </row>
    <row r="64" spans="1:9" ht="15.75" x14ac:dyDescent="0.25">
      <c r="A64" s="52"/>
      <c r="B64" s="57"/>
      <c r="C64" s="35" t="s">
        <v>41</v>
      </c>
      <c r="D64" s="35" t="s">
        <v>9</v>
      </c>
      <c r="E64" s="2">
        <v>32</v>
      </c>
      <c r="F64" s="1">
        <v>58</v>
      </c>
      <c r="G64" s="3"/>
      <c r="H64" s="3">
        <v>22</v>
      </c>
      <c r="I64" s="29">
        <f t="shared" si="13"/>
        <v>1276</v>
      </c>
    </row>
    <row r="65" spans="1:9" ht="15.75" x14ac:dyDescent="0.25">
      <c r="A65" s="52"/>
      <c r="B65" s="16"/>
      <c r="C65" s="16"/>
      <c r="D65" s="42" t="s">
        <v>10</v>
      </c>
      <c r="E65" s="17">
        <f>SUM(E57:E64)</f>
        <v>123</v>
      </c>
      <c r="F65" s="17">
        <f t="shared" ref="F65:I65" si="14">SUM(F57:F64)</f>
        <v>222</v>
      </c>
      <c r="G65" s="17"/>
      <c r="H65" s="17"/>
      <c r="I65" s="37">
        <f t="shared" si="14"/>
        <v>4884</v>
      </c>
    </row>
    <row r="66" spans="1:9" ht="15.75" x14ac:dyDescent="0.25">
      <c r="A66" s="53"/>
      <c r="B66" s="60" t="s">
        <v>54</v>
      </c>
      <c r="C66" s="61"/>
      <c r="D66" s="62"/>
      <c r="E66" s="18">
        <f>E65+E56+E50+E42+E35+E27+E19+E11</f>
        <v>1433</v>
      </c>
      <c r="F66" s="18">
        <f t="shared" ref="F66" si="15">F65+F56+F50+F42+F35+F27+F19+F11</f>
        <v>2586</v>
      </c>
      <c r="G66" s="18"/>
      <c r="H66" s="18"/>
      <c r="I66" s="40">
        <f>I65+I56+I50+I42+I35+I27+I19+I11</f>
        <v>56892</v>
      </c>
    </row>
    <row r="68" spans="1:9" ht="15.75" x14ac:dyDescent="0.25">
      <c r="B68" s="59"/>
      <c r="C68" s="20"/>
      <c r="D68" s="21"/>
      <c r="E68" s="22"/>
      <c r="F68" s="23"/>
      <c r="G68" s="23"/>
      <c r="H68" s="24"/>
    </row>
    <row r="69" spans="1:9" ht="15.75" x14ac:dyDescent="0.25">
      <c r="B69" s="59"/>
      <c r="C69" s="20"/>
      <c r="D69" s="21"/>
      <c r="E69" s="22"/>
      <c r="F69" s="23"/>
      <c r="G69" s="23"/>
      <c r="H69" s="24"/>
    </row>
    <row r="71" spans="1:9" x14ac:dyDescent="0.25">
      <c r="A71" s="58"/>
    </row>
    <row r="72" spans="1:9" x14ac:dyDescent="0.25">
      <c r="A72" s="58"/>
    </row>
    <row r="75" spans="1:9" x14ac:dyDescent="0.25">
      <c r="D75" t="s">
        <v>28</v>
      </c>
    </row>
  </sheetData>
  <autoFilter ref="A3:I66"/>
  <mergeCells count="22">
    <mergeCell ref="C51:C53"/>
    <mergeCell ref="B57:B64"/>
    <mergeCell ref="C57:C59"/>
    <mergeCell ref="A71:A72"/>
    <mergeCell ref="B68:B69"/>
    <mergeCell ref="B66:D66"/>
    <mergeCell ref="B28:B34"/>
    <mergeCell ref="A1:I1"/>
    <mergeCell ref="A2:I2"/>
    <mergeCell ref="A4:A66"/>
    <mergeCell ref="C28:C31"/>
    <mergeCell ref="B36:B41"/>
    <mergeCell ref="C36:C38"/>
    <mergeCell ref="C43:C45"/>
    <mergeCell ref="B43:B49"/>
    <mergeCell ref="B51:B55"/>
    <mergeCell ref="B4:B10"/>
    <mergeCell ref="C4:C7"/>
    <mergeCell ref="B12:B18"/>
    <mergeCell ref="C12:C14"/>
    <mergeCell ref="B20:B26"/>
    <mergeCell ref="C20:C22"/>
  </mergeCells>
  <pageMargins left="0.23622047244094499" right="0.23622047244094499" top="0.74803149606299202" bottom="0.74803149606299202" header="0.31496062992126" footer="0.31496062992126"/>
  <pageSetup paperSize="9" scale="96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>
      <selection activeCell="B13" sqref="B13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67" t="s">
        <v>19</v>
      </c>
      <c r="B1" s="67"/>
      <c r="C1" s="67"/>
    </row>
    <row r="2" spans="1:3" ht="15.75" thickBot="1" x14ac:dyDescent="0.3">
      <c r="A2" s="66" t="s">
        <v>36</v>
      </c>
      <c r="B2" s="66"/>
      <c r="C2" s="66"/>
    </row>
    <row r="3" spans="1:3" ht="15.75" thickBot="1" x14ac:dyDescent="0.3">
      <c r="A3" s="63" t="s">
        <v>20</v>
      </c>
      <c r="B3" s="64"/>
      <c r="C3" s="65"/>
    </row>
    <row r="4" spans="1:3" ht="15.75" thickBot="1" x14ac:dyDescent="0.3">
      <c r="A4" s="10" t="s">
        <v>3</v>
      </c>
      <c r="B4" s="11" t="s">
        <v>21</v>
      </c>
      <c r="C4" s="11" t="s">
        <v>22</v>
      </c>
    </row>
    <row r="5" spans="1:3" ht="16.5" thickBot="1" x14ac:dyDescent="0.3">
      <c r="A5" s="33" t="s">
        <v>30</v>
      </c>
      <c r="B5" s="13" t="s">
        <v>23</v>
      </c>
      <c r="C5" s="13" t="s">
        <v>33</v>
      </c>
    </row>
    <row r="6" spans="1:3" ht="16.5" thickBot="1" x14ac:dyDescent="0.3">
      <c r="A6" s="34" t="s">
        <v>31</v>
      </c>
      <c r="B6" s="13" t="s">
        <v>23</v>
      </c>
      <c r="C6" s="13" t="s">
        <v>32</v>
      </c>
    </row>
    <row r="7" spans="1:3" ht="16.5" thickBot="1" x14ac:dyDescent="0.3">
      <c r="A7" s="12" t="s">
        <v>24</v>
      </c>
      <c r="B7" s="13" t="s">
        <v>23</v>
      </c>
      <c r="C7" s="14" t="s">
        <v>25</v>
      </c>
    </row>
    <row r="8" spans="1:3" ht="16.5" thickBot="1" x14ac:dyDescent="0.3">
      <c r="A8" s="12" t="s">
        <v>26</v>
      </c>
      <c r="B8" s="13" t="s">
        <v>23</v>
      </c>
      <c r="C8" s="14" t="s">
        <v>27</v>
      </c>
    </row>
  </sheetData>
  <mergeCells count="3">
    <mergeCell ref="A3:C3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"/>
  <sheetViews>
    <sheetView workbookViewId="0">
      <selection activeCell="A6" sqref="A6"/>
    </sheetView>
  </sheetViews>
  <sheetFormatPr defaultRowHeight="15" x14ac:dyDescent="0.25"/>
  <cols>
    <col min="1" max="1" width="20.42578125" customWidth="1"/>
    <col min="2" max="2" width="12.85546875" customWidth="1"/>
    <col min="3" max="3" width="13.7109375" customWidth="1"/>
    <col min="4" max="4" width="14.28515625" customWidth="1"/>
    <col min="5" max="5" width="15.28515625" customWidth="1"/>
    <col min="6" max="6" width="16.42578125" customWidth="1"/>
    <col min="7" max="7" width="13.140625" customWidth="1"/>
  </cols>
  <sheetData>
    <row r="2" spans="1:7" x14ac:dyDescent="0.25">
      <c r="A2" s="68" t="s">
        <v>17</v>
      </c>
      <c r="B2" s="68"/>
      <c r="C2" s="68"/>
      <c r="D2" s="68"/>
      <c r="E2" s="68"/>
      <c r="F2" s="68"/>
      <c r="G2" s="68"/>
    </row>
    <row r="3" spans="1:7" x14ac:dyDescent="0.25">
      <c r="A3" s="69" t="s">
        <v>35</v>
      </c>
      <c r="B3" s="69"/>
      <c r="C3" s="69"/>
      <c r="D3" s="69"/>
      <c r="E3" s="69"/>
      <c r="F3" s="69"/>
      <c r="G3" s="8"/>
    </row>
    <row r="4" spans="1:7" x14ac:dyDescent="0.25">
      <c r="A4" s="70" t="s">
        <v>12</v>
      </c>
      <c r="B4" s="71" t="s">
        <v>53</v>
      </c>
      <c r="C4" s="72"/>
      <c r="D4" s="72"/>
      <c r="E4" s="72"/>
      <c r="F4" s="73"/>
    </row>
    <row r="5" spans="1:7" ht="47.25" customHeight="1" x14ac:dyDescent="0.25">
      <c r="A5" s="70"/>
      <c r="B5" s="6" t="s">
        <v>13</v>
      </c>
      <c r="C5" s="6" t="s">
        <v>14</v>
      </c>
      <c r="D5" s="6" t="s">
        <v>15</v>
      </c>
      <c r="E5" s="6" t="s">
        <v>16</v>
      </c>
      <c r="F5" s="9" t="s">
        <v>18</v>
      </c>
    </row>
    <row r="6" spans="1:7" ht="77.25" customHeight="1" x14ac:dyDescent="0.25">
      <c r="A6" s="7" t="s">
        <v>52</v>
      </c>
      <c r="B6" s="6">
        <v>200</v>
      </c>
      <c r="C6" s="15">
        <v>350</v>
      </c>
      <c r="D6" s="15">
        <v>350</v>
      </c>
      <c r="E6" s="15">
        <v>533</v>
      </c>
      <c r="F6" s="9">
        <f>SUM(B6:E6)</f>
        <v>1433</v>
      </c>
    </row>
  </sheetData>
  <mergeCells count="4">
    <mergeCell ref="A2:G2"/>
    <mergeCell ref="A3:F3"/>
    <mergeCell ref="A4:A5"/>
    <mergeCell ref="B4:F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Приложение 1 2404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Pavlina</cp:lastModifiedBy>
  <cp:lastPrinted>2023-10-17T12:58:05Z</cp:lastPrinted>
  <dcterms:created xsi:type="dcterms:W3CDTF">2020-05-28T05:23:03Z</dcterms:created>
  <dcterms:modified xsi:type="dcterms:W3CDTF">2023-11-27T16:31:46Z</dcterms:modified>
</cp:coreProperties>
</file>