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9040" windowHeight="15840" activeTab="2"/>
  </bookViews>
  <sheets>
    <sheet name=" Приложение 1 " sheetId="5" r:id="rId1"/>
    <sheet name="Приложение 2" sheetId="6" r:id="rId2"/>
    <sheet name="Приложение 3" sheetId="7" r:id="rId3"/>
  </sheets>
  <calcPr calcId="162913"/>
</workbook>
</file>

<file path=xl/calcChain.xml><?xml version="1.0" encoding="utf-8"?>
<calcChain xmlns="http://schemas.openxmlformats.org/spreadsheetml/2006/main">
  <c r="I112" i="5" l="1"/>
  <c r="F112" i="5"/>
  <c r="E112" i="5"/>
  <c r="E33" i="5"/>
  <c r="E38" i="5"/>
  <c r="I60" i="5"/>
  <c r="I61" i="5"/>
  <c r="I62" i="5"/>
  <c r="I66" i="5" l="1"/>
  <c r="F108" i="5"/>
  <c r="I107" i="5"/>
  <c r="F67" i="5"/>
  <c r="F55" i="5"/>
  <c r="I54" i="5"/>
  <c r="I53" i="5"/>
  <c r="I45" i="5"/>
  <c r="I46" i="5"/>
  <c r="F46" i="5"/>
  <c r="F111" i="5" l="1"/>
  <c r="E111" i="5"/>
  <c r="F105" i="5"/>
  <c r="E105" i="5"/>
  <c r="F100" i="5"/>
  <c r="E100" i="5"/>
  <c r="F96" i="5"/>
  <c r="E96" i="5"/>
  <c r="F92" i="5"/>
  <c r="E92" i="5"/>
  <c r="F88" i="5"/>
  <c r="E88" i="5"/>
  <c r="F84" i="5"/>
  <c r="E84" i="5"/>
  <c r="F80" i="5"/>
  <c r="E80" i="5"/>
  <c r="F75" i="5"/>
  <c r="E75" i="5"/>
  <c r="F70" i="5"/>
  <c r="E70" i="5"/>
  <c r="F64" i="5"/>
  <c r="E64" i="5"/>
  <c r="F58" i="5"/>
  <c r="E58" i="5"/>
  <c r="F50" i="5"/>
  <c r="E50" i="5"/>
  <c r="F44" i="5"/>
  <c r="E44" i="5"/>
  <c r="F41" i="5"/>
  <c r="E41" i="5"/>
  <c r="F38" i="5"/>
  <c r="F33" i="5"/>
  <c r="F26" i="5"/>
  <c r="E26" i="5"/>
  <c r="F22" i="5"/>
  <c r="E22" i="5"/>
  <c r="F17" i="5"/>
  <c r="E17" i="5"/>
  <c r="F12" i="5"/>
  <c r="E12" i="5"/>
  <c r="I110" i="5" l="1"/>
  <c r="I109" i="5"/>
  <c r="I108" i="5"/>
  <c r="I106" i="5"/>
  <c r="I104" i="5"/>
  <c r="I103" i="5"/>
  <c r="I102" i="5"/>
  <c r="I101" i="5"/>
  <c r="I99" i="5"/>
  <c r="I98" i="5"/>
  <c r="I97" i="5"/>
  <c r="I95" i="5"/>
  <c r="I94" i="5"/>
  <c r="I93" i="5"/>
  <c r="I91" i="5"/>
  <c r="I90" i="5"/>
  <c r="I89" i="5"/>
  <c r="I87" i="5"/>
  <c r="I86" i="5"/>
  <c r="I85" i="5"/>
  <c r="I83" i="5"/>
  <c r="I82" i="5"/>
  <c r="I81" i="5"/>
  <c r="I79" i="5"/>
  <c r="I78" i="5"/>
  <c r="I77" i="5"/>
  <c r="I76" i="5"/>
  <c r="I74" i="5"/>
  <c r="I73" i="5"/>
  <c r="I72" i="5"/>
  <c r="I71" i="5"/>
  <c r="I69" i="5"/>
  <c r="I68" i="5"/>
  <c r="I67" i="5"/>
  <c r="I65" i="5"/>
  <c r="I63" i="5"/>
  <c r="I59" i="5"/>
  <c r="I57" i="5"/>
  <c r="I56" i="5"/>
  <c r="I55" i="5"/>
  <c r="I52" i="5"/>
  <c r="I51" i="5"/>
  <c r="I49" i="5"/>
  <c r="I48" i="5"/>
  <c r="I47" i="5"/>
  <c r="I43" i="5"/>
  <c r="I42" i="5"/>
  <c r="I40" i="5"/>
  <c r="I39" i="5"/>
  <c r="I37" i="5"/>
  <c r="I36" i="5"/>
  <c r="I35" i="5"/>
  <c r="I34" i="5"/>
  <c r="I32" i="5"/>
  <c r="I31" i="5"/>
  <c r="I30" i="5"/>
  <c r="I29" i="5"/>
  <c r="I28" i="5"/>
  <c r="I27" i="5"/>
  <c r="I25" i="5"/>
  <c r="I24" i="5"/>
  <c r="I23" i="5"/>
  <c r="I21" i="5"/>
  <c r="I20" i="5"/>
  <c r="I19" i="5"/>
  <c r="I18" i="5"/>
  <c r="I16" i="5"/>
  <c r="I15" i="5"/>
  <c r="I14" i="5"/>
  <c r="I13" i="5"/>
  <c r="I105" i="5" l="1"/>
  <c r="I111" i="5"/>
  <c r="I100" i="5"/>
  <c r="I96" i="5"/>
  <c r="I92" i="5"/>
  <c r="I88" i="5"/>
  <c r="I70" i="5"/>
  <c r="I75" i="5"/>
  <c r="I80" i="5"/>
  <c r="I84" i="5"/>
  <c r="I64" i="5"/>
  <c r="I50" i="5"/>
  <c r="I58" i="5"/>
  <c r="I33" i="5"/>
  <c r="I38" i="5"/>
  <c r="I41" i="5"/>
  <c r="I44" i="5"/>
  <c r="I26" i="5"/>
  <c r="I17" i="5"/>
  <c r="I22" i="5"/>
  <c r="I11" i="5" l="1"/>
  <c r="I10" i="5"/>
  <c r="I9" i="5"/>
  <c r="I8" i="5"/>
  <c r="I4" i="5"/>
  <c r="I7" i="5"/>
  <c r="I6" i="5"/>
  <c r="I5" i="5"/>
  <c r="I12" i="5" l="1"/>
  <c r="F6" i="7"/>
</calcChain>
</file>

<file path=xl/sharedStrings.xml><?xml version="1.0" encoding="utf-8"?>
<sst xmlns="http://schemas.openxmlformats.org/spreadsheetml/2006/main" count="204" uniqueCount="73">
  <si>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</si>
  <si>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</si>
  <si>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</si>
  <si>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</si>
  <si>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</si>
  <si>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</si>
  <si>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</si>
  <si>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</si>
  <si>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</si>
  <si>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</si>
  <si>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</si>
  <si>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</si>
  <si>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</si>
  <si>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</si>
  <si>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</si>
  <si>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</si>
  <si>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</si>
  <si>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</si>
  <si>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</si>
  <si>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</si>
  <si>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</si>
  <si>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</si>
  <si>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</si>
  <si>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Дребна техн. дървесина</t>
  </si>
  <si>
    <t>до 14 см</t>
  </si>
  <si>
    <t>дърва за горене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</si>
  <si>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</si>
  <si>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</si>
  <si>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</si>
  <si>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</si>
  <si>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</si>
  <si>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</si>
  <si>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Средна строителна - колове</t>
  </si>
  <si>
    <t>1.60м до 2.50м</t>
  </si>
  <si>
    <t>от 2,00м до 3,50м</t>
  </si>
  <si>
    <t>до 15см</t>
  </si>
  <si>
    <t>до 4-30 см</t>
  </si>
  <si>
    <t>от 18-29см</t>
  </si>
  <si>
    <t>мврб</t>
  </si>
  <si>
    <t>глд</t>
  </si>
  <si>
    <t>пляс</t>
  </si>
  <si>
    <t>тримесечие-  2024 г./пл.куб.м.</t>
  </si>
  <si>
    <t>Всичко за обекта</t>
  </si>
  <si>
    <t>2353-а</t>
  </si>
  <si>
    <t>цр</t>
  </si>
  <si>
    <t>2436-б</t>
  </si>
  <si>
    <t>2436-в</t>
  </si>
  <si>
    <t>2436-г</t>
  </si>
  <si>
    <t>2440-а</t>
  </si>
  <si>
    <t>2456-б</t>
  </si>
  <si>
    <t>2425-б</t>
  </si>
  <si>
    <t>2429-е</t>
  </si>
  <si>
    <t>28-а</t>
  </si>
  <si>
    <t>28-г</t>
  </si>
  <si>
    <t xml:space="preserve">ак </t>
  </si>
  <si>
    <t>2653-а</t>
  </si>
  <si>
    <t>мхл</t>
  </si>
  <si>
    <t>29-п</t>
  </si>
  <si>
    <t>ак</t>
  </si>
  <si>
    <t>28-н</t>
  </si>
  <si>
    <t>26-о</t>
  </si>
  <si>
    <t>2328-в</t>
  </si>
  <si>
    <t>2328-б</t>
  </si>
  <si>
    <t>2326-а</t>
  </si>
  <si>
    <t>2093-б</t>
  </si>
  <si>
    <t>2088-б</t>
  </si>
  <si>
    <t>2127-а</t>
  </si>
  <si>
    <t>2136-а</t>
  </si>
  <si>
    <r>
      <t xml:space="preserve">Към договор -            2025г. за извършване на дейности в ДГТ от Обект </t>
    </r>
    <r>
      <rPr>
        <b/>
        <sz val="11"/>
        <rFont val="Times New Roman"/>
        <family val="1"/>
        <charset val="204"/>
      </rPr>
      <t>№ 2504</t>
    </r>
  </si>
  <si>
    <t>Към договор № ……………....за за извършване на дейности в ДГТ от Обект № 2504</t>
  </si>
  <si>
    <t>2353-а; 2436-б; 2436-в; 2436-г; 2440-а; 2456-б; 2425-б; 2429-е; 28-а; 28-г; 2653-а; 29-п; 28-н; 26-о; 2328-в; 2328-б; 2326-а; 2093-б; 2088-б; 2127-а; 2136-а;</t>
  </si>
  <si>
    <t>от 1,00м  до 2,50м;</t>
  </si>
  <si>
    <t>от 1,00м до 2,00м;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</si>
</sst>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</cellStyleXfs>
  <cellXfs count="80">
    <xf numFmtId="0" fontId="0" fillId="0" borderId="0" xfId="0"/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/>
    <xf numFmtId="0" fontId="1" fillId="0" borderId="0" xfId="0" applyFont="1" applyFill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14" fillId="0" borderId="0" xfId="0" applyFont="1" applyFill="1"/>
    <xf numFmtId="0" fontId="4" fillId="0" borderId="3" xfId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 applyProtection="1">
      <alignment horizontal="center" vertical="top"/>
    </xf>
    <xf numFmtId="2" fontId="3" fillId="4" borderId="1" xfId="1" applyNumberFormat="1" applyFont="1" applyFill="1" applyBorder="1" applyAlignment="1" applyProtection="1">
      <alignment horizontal="center" vertical="top"/>
    </xf>
    <xf numFmtId="2" fontId="3" fillId="2" borderId="1" xfId="1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165" fontId="4" fillId="0" borderId="1" xfId="1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center" textRotation="90" wrapText="1"/>
    </xf>
    <xf numFmtId="165" fontId="3" fillId="2" borderId="1" xfId="1" applyNumberFormat="1" applyFont="1" applyFill="1" applyBorder="1" applyAlignment="1" applyProtection="1">
      <alignment horizontal="center" vertical="top"/>
    </xf>
    <xf numFmtId="165" fontId="0" fillId="0" borderId="0" xfId="0" applyNumberFormat="1"/>
    <xf numFmtId="165" fontId="5" fillId="3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 2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topLeftCell="A84" zoomScaleNormal="100" workbookViewId="0">
      <selection activeCell="Q12" sqref="Q12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6" max="6" width="8.88671875" style="46"/>
    <col min="7" max="7" width="7.109375" style="42" customWidth="1"/>
    <col min="8" max="8" width="8.109375" customWidth="1"/>
    <col min="9" max="9" width="8.6640625" customWidth="1"/>
    <col min="10" max="11" width="8.88671875" customWidth="1"/>
    <col min="13" max="13" width="12.88671875" customWidth="1"/>
    <col min="14" max="14" width="13.6640625" customWidth="1"/>
    <col min="15" max="15" width="14.33203125" customWidth="1"/>
    <col min="16" max="16" width="15.33203125" customWidth="1"/>
    <col min="17" max="17" width="16.44140625" customWidth="1"/>
    <col min="18" max="18" width="13.109375" customWidth="1"/>
    <col min="19" max="19" width="13" customWidth="1"/>
  </cols>
  <sheetData>
    <row r="1" spans="1:15" ht="15.6" x14ac:dyDescent="0.3">
      <c r="A1" s="61" t="s">
        <v>26</v>
      </c>
      <c r="B1" s="61"/>
      <c r="C1" s="61"/>
      <c r="D1" s="61"/>
      <c r="E1" s="61"/>
      <c r="F1" s="61"/>
      <c r="G1" s="61"/>
      <c r="H1" s="61"/>
      <c r="I1" s="61"/>
    </row>
    <row r="2" spans="1:15" ht="36" customHeight="1" x14ac:dyDescent="0.3">
      <c r="A2" s="62"/>
      <c r="B2" s="63"/>
      <c r="C2" s="63"/>
      <c r="D2" s="63"/>
      <c r="E2" s="63"/>
      <c r="F2" s="63"/>
      <c r="G2" s="63"/>
      <c r="H2" s="63"/>
      <c r="I2" s="64"/>
    </row>
    <row r="3" spans="1:15" s="3" customFormat="1" ht="118.8" x14ac:dyDescent="0.3">
      <c r="A3" s="21" t="s">
        <v>0</v>
      </c>
      <c r="B3" s="20" t="s">
        <v>1</v>
      </c>
      <c r="C3" s="20" t="s">
        <v>2</v>
      </c>
      <c r="D3" s="21" t="s">
        <v>3</v>
      </c>
      <c r="E3" s="20" t="s">
        <v>4</v>
      </c>
      <c r="F3" s="44" t="s">
        <v>5</v>
      </c>
      <c r="G3" s="22" t="s">
        <v>6</v>
      </c>
      <c r="H3" s="22" t="s">
        <v>7</v>
      </c>
      <c r="I3" s="20" t="s">
        <v>8</v>
      </c>
    </row>
    <row r="4" spans="1:15" ht="15.6" x14ac:dyDescent="0.3">
      <c r="A4" s="65">
        <v>2504</v>
      </c>
      <c r="B4" s="59" t="s">
        <v>43</v>
      </c>
      <c r="C4" s="56" t="s">
        <v>44</v>
      </c>
      <c r="D4" s="25" t="s">
        <v>27</v>
      </c>
      <c r="E4" s="28">
        <v>7</v>
      </c>
      <c r="F4" s="38">
        <v>12</v>
      </c>
      <c r="G4" s="39"/>
      <c r="H4" s="29">
        <v>22</v>
      </c>
      <c r="I4" s="4">
        <f t="shared" ref="I4:I7" si="0">F4*H4</f>
        <v>264</v>
      </c>
      <c r="J4" s="34"/>
      <c r="K4" s="35"/>
      <c r="L4" s="34"/>
      <c r="M4" s="34"/>
      <c r="N4" s="34"/>
      <c r="O4" s="34"/>
    </row>
    <row r="5" spans="1:15" ht="15.6" x14ac:dyDescent="0.3">
      <c r="A5" s="66"/>
      <c r="B5" s="60"/>
      <c r="C5" s="57"/>
      <c r="D5" s="25" t="s">
        <v>28</v>
      </c>
      <c r="E5" s="1">
        <v>1</v>
      </c>
      <c r="F5" s="43">
        <v>2</v>
      </c>
      <c r="G5" s="2"/>
      <c r="H5" s="29">
        <v>22</v>
      </c>
      <c r="I5" s="4">
        <f t="shared" si="0"/>
        <v>44</v>
      </c>
      <c r="J5" s="34"/>
      <c r="K5" s="35"/>
      <c r="L5" s="34"/>
      <c r="M5" s="34"/>
      <c r="N5" s="34"/>
      <c r="O5" s="34"/>
    </row>
    <row r="6" spans="1:15" ht="15.6" x14ac:dyDescent="0.3">
      <c r="A6" s="66"/>
      <c r="B6" s="60"/>
      <c r="C6" s="57"/>
      <c r="D6" s="25" t="s">
        <v>11</v>
      </c>
      <c r="E6" s="1">
        <v>2</v>
      </c>
      <c r="F6" s="43">
        <v>3</v>
      </c>
      <c r="G6" s="2"/>
      <c r="H6" s="29">
        <v>22</v>
      </c>
      <c r="I6" s="4">
        <f t="shared" si="0"/>
        <v>66</v>
      </c>
      <c r="J6" s="34"/>
      <c r="K6" s="35"/>
      <c r="L6" s="34"/>
      <c r="M6" s="34"/>
      <c r="N6" s="34"/>
      <c r="O6" s="34"/>
    </row>
    <row r="7" spans="1:15" ht="15.6" x14ac:dyDescent="0.3">
      <c r="A7" s="66"/>
      <c r="B7" s="60"/>
      <c r="C7" s="58"/>
      <c r="D7" s="25" t="s">
        <v>9</v>
      </c>
      <c r="E7" s="1">
        <v>11</v>
      </c>
      <c r="F7" s="43">
        <v>20</v>
      </c>
      <c r="G7" s="2"/>
      <c r="H7" s="29">
        <v>22</v>
      </c>
      <c r="I7" s="4">
        <f t="shared" si="0"/>
        <v>440</v>
      </c>
      <c r="J7" s="34"/>
      <c r="K7" s="35"/>
      <c r="L7" s="34"/>
      <c r="M7" s="34"/>
      <c r="N7" s="34"/>
      <c r="O7" s="34"/>
    </row>
    <row r="8" spans="1:15" ht="15.6" x14ac:dyDescent="0.3">
      <c r="A8" s="66"/>
      <c r="B8" s="60"/>
      <c r="C8" s="56" t="s">
        <v>40</v>
      </c>
      <c r="D8" s="25" t="s">
        <v>27</v>
      </c>
      <c r="E8" s="28">
        <v>9</v>
      </c>
      <c r="F8" s="38">
        <v>15</v>
      </c>
      <c r="G8" s="39"/>
      <c r="H8" s="29">
        <v>22</v>
      </c>
      <c r="I8" s="4">
        <f t="shared" ref="I8:I11" si="1">F8*H8</f>
        <v>330</v>
      </c>
      <c r="J8" s="34"/>
      <c r="K8" s="35"/>
      <c r="L8" s="34"/>
      <c r="M8" s="34"/>
      <c r="N8" s="34"/>
      <c r="O8" s="34"/>
    </row>
    <row r="9" spans="1:15" ht="15.6" x14ac:dyDescent="0.3">
      <c r="A9" s="66"/>
      <c r="B9" s="60"/>
      <c r="C9" s="57"/>
      <c r="D9" s="25" t="s">
        <v>28</v>
      </c>
      <c r="E9" s="1">
        <v>2</v>
      </c>
      <c r="F9" s="43">
        <v>3</v>
      </c>
      <c r="G9" s="2"/>
      <c r="H9" s="29">
        <v>22</v>
      </c>
      <c r="I9" s="4">
        <f t="shared" si="1"/>
        <v>66</v>
      </c>
      <c r="J9" s="34"/>
      <c r="K9" s="35"/>
      <c r="L9" s="34"/>
      <c r="M9" s="34"/>
      <c r="N9" s="34"/>
      <c r="O9" s="34"/>
    </row>
    <row r="10" spans="1:15" ht="15.6" x14ac:dyDescent="0.3">
      <c r="A10" s="66"/>
      <c r="B10" s="60"/>
      <c r="C10" s="57"/>
      <c r="D10" s="25" t="s">
        <v>11</v>
      </c>
      <c r="E10" s="1">
        <v>4</v>
      </c>
      <c r="F10" s="43">
        <v>7</v>
      </c>
      <c r="G10" s="2"/>
      <c r="H10" s="29">
        <v>22</v>
      </c>
      <c r="I10" s="4">
        <f t="shared" si="1"/>
        <v>154</v>
      </c>
      <c r="J10" s="34"/>
      <c r="K10" s="35"/>
      <c r="L10" s="34"/>
      <c r="M10" s="34"/>
      <c r="N10" s="34"/>
      <c r="O10" s="34"/>
    </row>
    <row r="11" spans="1:15" ht="15.6" x14ac:dyDescent="0.3">
      <c r="A11" s="66"/>
      <c r="B11" s="60"/>
      <c r="C11" s="58"/>
      <c r="D11" s="25" t="s">
        <v>9</v>
      </c>
      <c r="E11" s="1">
        <v>27</v>
      </c>
      <c r="F11" s="43">
        <v>49</v>
      </c>
      <c r="G11" s="2"/>
      <c r="H11" s="29">
        <v>22</v>
      </c>
      <c r="I11" s="4">
        <f t="shared" si="1"/>
        <v>1078</v>
      </c>
      <c r="J11" s="34"/>
      <c r="K11" s="35"/>
      <c r="L11" s="34"/>
      <c r="M11" s="34"/>
      <c r="N11" s="34"/>
      <c r="O11" s="34"/>
    </row>
    <row r="12" spans="1:15" ht="15.6" x14ac:dyDescent="0.3">
      <c r="A12" s="66"/>
      <c r="B12" s="13"/>
      <c r="C12" s="13"/>
      <c r="D12" s="26" t="s">
        <v>10</v>
      </c>
      <c r="E12" s="14">
        <f>SUM(E4:E11)</f>
        <v>63</v>
      </c>
      <c r="F12" s="45">
        <f>SUM(F4:F11)</f>
        <v>111</v>
      </c>
      <c r="G12" s="40"/>
      <c r="H12" s="14"/>
      <c r="I12" s="14">
        <f>SUM(I4:I11)</f>
        <v>2442</v>
      </c>
      <c r="J12" s="34"/>
      <c r="K12" s="35"/>
      <c r="L12" s="34"/>
      <c r="M12" s="34"/>
      <c r="N12" s="36"/>
      <c r="O12" s="34"/>
    </row>
    <row r="13" spans="1:15" ht="15.6" x14ac:dyDescent="0.3">
      <c r="A13" s="66"/>
      <c r="B13" s="60" t="s">
        <v>45</v>
      </c>
      <c r="C13" s="33" t="s">
        <v>44</v>
      </c>
      <c r="D13" s="31" t="s">
        <v>9</v>
      </c>
      <c r="E13" s="1">
        <v>8</v>
      </c>
      <c r="F13" s="43">
        <v>15</v>
      </c>
      <c r="G13" s="2"/>
      <c r="H13" s="29">
        <v>22</v>
      </c>
      <c r="I13" s="4">
        <f t="shared" ref="I13:I16" si="2">F13*H13</f>
        <v>330</v>
      </c>
      <c r="J13" s="34"/>
      <c r="K13" s="35"/>
      <c r="L13" s="34"/>
      <c r="M13" s="34"/>
      <c r="N13" s="34"/>
      <c r="O13" s="34"/>
    </row>
    <row r="14" spans="1:15" ht="15.6" x14ac:dyDescent="0.3">
      <c r="A14" s="66"/>
      <c r="B14" s="60"/>
      <c r="C14" s="56" t="s">
        <v>40</v>
      </c>
      <c r="D14" s="31" t="s">
        <v>27</v>
      </c>
      <c r="E14" s="28">
        <v>3</v>
      </c>
      <c r="F14" s="38">
        <v>5</v>
      </c>
      <c r="G14" s="39"/>
      <c r="H14" s="29">
        <v>22</v>
      </c>
      <c r="I14" s="4">
        <f t="shared" si="2"/>
        <v>110</v>
      </c>
      <c r="J14" s="34"/>
      <c r="K14" s="35"/>
      <c r="L14" s="34"/>
      <c r="M14" s="34"/>
      <c r="N14" s="34"/>
      <c r="O14" s="34"/>
    </row>
    <row r="15" spans="1:15" ht="15.6" x14ac:dyDescent="0.3">
      <c r="A15" s="66"/>
      <c r="B15" s="60"/>
      <c r="C15" s="57"/>
      <c r="D15" s="31" t="s">
        <v>11</v>
      </c>
      <c r="E15" s="1">
        <v>3</v>
      </c>
      <c r="F15" s="43">
        <v>5</v>
      </c>
      <c r="G15" s="2"/>
      <c r="H15" s="29">
        <v>22</v>
      </c>
      <c r="I15" s="4">
        <f t="shared" si="2"/>
        <v>110</v>
      </c>
      <c r="J15" s="34"/>
      <c r="K15" s="35"/>
      <c r="L15" s="34"/>
      <c r="M15" s="34"/>
      <c r="N15" s="34"/>
      <c r="O15" s="34"/>
    </row>
    <row r="16" spans="1:15" ht="15.6" x14ac:dyDescent="0.3">
      <c r="A16" s="66"/>
      <c r="B16" s="60"/>
      <c r="C16" s="58"/>
      <c r="D16" s="31" t="s">
        <v>9</v>
      </c>
      <c r="E16" s="1">
        <v>20</v>
      </c>
      <c r="F16" s="43">
        <v>36</v>
      </c>
      <c r="G16" s="2"/>
      <c r="H16" s="29">
        <v>22</v>
      </c>
      <c r="I16" s="4">
        <f t="shared" si="2"/>
        <v>792</v>
      </c>
      <c r="J16" s="34"/>
      <c r="K16" s="35"/>
      <c r="L16" s="34"/>
      <c r="M16" s="34"/>
      <c r="N16" s="34"/>
      <c r="O16" s="34"/>
    </row>
    <row r="17" spans="1:15" ht="15.6" x14ac:dyDescent="0.3">
      <c r="A17" s="66"/>
      <c r="B17" s="13"/>
      <c r="C17" s="13"/>
      <c r="D17" s="26" t="s">
        <v>10</v>
      </c>
      <c r="E17" s="14">
        <f>SUM(E13:E16)</f>
        <v>34</v>
      </c>
      <c r="F17" s="45">
        <f>SUM(F13:F16)</f>
        <v>61</v>
      </c>
      <c r="G17" s="40"/>
      <c r="H17" s="14"/>
      <c r="I17" s="14">
        <f>SUM(I13:I16)</f>
        <v>1342</v>
      </c>
      <c r="J17" s="34"/>
      <c r="K17" s="35"/>
      <c r="L17" s="34"/>
      <c r="M17" s="34"/>
      <c r="N17" s="36"/>
      <c r="O17" s="34"/>
    </row>
    <row r="18" spans="1:15" ht="15.6" x14ac:dyDescent="0.3">
      <c r="A18" s="66"/>
      <c r="B18" s="60" t="s">
        <v>46</v>
      </c>
      <c r="C18" s="33" t="s">
        <v>44</v>
      </c>
      <c r="D18" s="31" t="s">
        <v>9</v>
      </c>
      <c r="E18" s="1">
        <v>7</v>
      </c>
      <c r="F18" s="43">
        <v>13</v>
      </c>
      <c r="G18" s="2"/>
      <c r="H18" s="29">
        <v>22</v>
      </c>
      <c r="I18" s="4">
        <f t="shared" ref="I18:I21" si="3">F18*H18</f>
        <v>286</v>
      </c>
      <c r="J18" s="34"/>
      <c r="K18" s="35"/>
      <c r="L18" s="34"/>
      <c r="M18" s="34"/>
      <c r="N18" s="34"/>
      <c r="O18" s="34"/>
    </row>
    <row r="19" spans="1:15" ht="15.6" x14ac:dyDescent="0.3">
      <c r="A19" s="66"/>
      <c r="B19" s="60"/>
      <c r="C19" s="56" t="s">
        <v>40</v>
      </c>
      <c r="D19" s="31" t="s">
        <v>27</v>
      </c>
      <c r="E19" s="28">
        <v>3</v>
      </c>
      <c r="F19" s="38">
        <v>5</v>
      </c>
      <c r="G19" s="39"/>
      <c r="H19" s="29">
        <v>22</v>
      </c>
      <c r="I19" s="4">
        <f t="shared" si="3"/>
        <v>110</v>
      </c>
      <c r="J19" s="34"/>
      <c r="K19" s="35"/>
      <c r="L19" s="34"/>
      <c r="M19" s="34"/>
      <c r="N19" s="34"/>
      <c r="O19" s="34"/>
    </row>
    <row r="20" spans="1:15" ht="15.6" x14ac:dyDescent="0.3">
      <c r="A20" s="66"/>
      <c r="B20" s="60"/>
      <c r="C20" s="57"/>
      <c r="D20" s="31" t="s">
        <v>11</v>
      </c>
      <c r="E20" s="1">
        <v>4</v>
      </c>
      <c r="F20" s="43">
        <v>7</v>
      </c>
      <c r="G20" s="2"/>
      <c r="H20" s="29">
        <v>22</v>
      </c>
      <c r="I20" s="4">
        <f t="shared" si="3"/>
        <v>154</v>
      </c>
      <c r="J20" s="34"/>
      <c r="K20" s="35"/>
      <c r="L20" s="34"/>
      <c r="M20" s="34"/>
      <c r="N20" s="34"/>
      <c r="O20" s="34"/>
    </row>
    <row r="21" spans="1:15" ht="15.6" x14ac:dyDescent="0.3">
      <c r="A21" s="66"/>
      <c r="B21" s="60"/>
      <c r="C21" s="58"/>
      <c r="D21" s="31" t="s">
        <v>9</v>
      </c>
      <c r="E21" s="1">
        <v>30</v>
      </c>
      <c r="F21" s="43">
        <v>55</v>
      </c>
      <c r="G21" s="2"/>
      <c r="H21" s="29">
        <v>22</v>
      </c>
      <c r="I21" s="4">
        <f t="shared" si="3"/>
        <v>1210</v>
      </c>
      <c r="J21" s="34"/>
      <c r="K21" s="35"/>
      <c r="L21" s="34"/>
      <c r="M21" s="34"/>
      <c r="N21" s="34"/>
      <c r="O21" s="34"/>
    </row>
    <row r="22" spans="1:15" ht="15.6" x14ac:dyDescent="0.3">
      <c r="A22" s="66"/>
      <c r="B22" s="13"/>
      <c r="C22" s="13"/>
      <c r="D22" s="26" t="s">
        <v>10</v>
      </c>
      <c r="E22" s="14">
        <f>SUM(E18:E21)</f>
        <v>44</v>
      </c>
      <c r="F22" s="45">
        <f>SUM(F18:F21)</f>
        <v>80</v>
      </c>
      <c r="G22" s="40"/>
      <c r="H22" s="14"/>
      <c r="I22" s="14">
        <f>SUM(I18:I21)</f>
        <v>1760</v>
      </c>
      <c r="J22" s="34"/>
      <c r="K22" s="35"/>
      <c r="L22" s="34"/>
      <c r="M22" s="34"/>
      <c r="N22" s="36"/>
      <c r="O22" s="34"/>
    </row>
    <row r="23" spans="1:15" ht="15.6" x14ac:dyDescent="0.3">
      <c r="A23" s="66"/>
      <c r="B23" s="60" t="s">
        <v>47</v>
      </c>
      <c r="C23" s="33" t="s">
        <v>44</v>
      </c>
      <c r="D23" s="31" t="s">
        <v>9</v>
      </c>
      <c r="E23" s="1">
        <v>6</v>
      </c>
      <c r="F23" s="43">
        <v>11</v>
      </c>
      <c r="G23" s="2"/>
      <c r="H23" s="29">
        <v>22</v>
      </c>
      <c r="I23" s="4">
        <f t="shared" ref="I23:I25" si="4">F23*H23</f>
        <v>242</v>
      </c>
      <c r="J23" s="34"/>
      <c r="K23" s="35"/>
      <c r="L23" s="34"/>
      <c r="M23" s="34"/>
      <c r="N23" s="34"/>
      <c r="O23" s="34"/>
    </row>
    <row r="24" spans="1:15" ht="15.6" x14ac:dyDescent="0.3">
      <c r="A24" s="66"/>
      <c r="B24" s="60"/>
      <c r="C24" s="57" t="s">
        <v>40</v>
      </c>
      <c r="D24" s="31" t="s">
        <v>11</v>
      </c>
      <c r="E24" s="1">
        <v>2</v>
      </c>
      <c r="F24" s="43">
        <v>3</v>
      </c>
      <c r="G24" s="2"/>
      <c r="H24" s="29">
        <v>22</v>
      </c>
      <c r="I24" s="4">
        <f t="shared" si="4"/>
        <v>66</v>
      </c>
      <c r="J24" s="34"/>
      <c r="K24" s="35"/>
      <c r="L24" s="34"/>
      <c r="M24" s="34"/>
      <c r="N24" s="34"/>
      <c r="O24" s="34"/>
    </row>
    <row r="25" spans="1:15" ht="15.6" x14ac:dyDescent="0.3">
      <c r="A25" s="66"/>
      <c r="B25" s="60"/>
      <c r="C25" s="58"/>
      <c r="D25" s="31" t="s">
        <v>9</v>
      </c>
      <c r="E25" s="1">
        <v>11</v>
      </c>
      <c r="F25" s="43">
        <v>20</v>
      </c>
      <c r="G25" s="2"/>
      <c r="H25" s="29">
        <v>22</v>
      </c>
      <c r="I25" s="4">
        <f t="shared" si="4"/>
        <v>440</v>
      </c>
      <c r="J25" s="34"/>
      <c r="K25" s="35"/>
      <c r="L25" s="34"/>
      <c r="M25" s="34"/>
      <c r="N25" s="34"/>
      <c r="O25" s="34"/>
    </row>
    <row r="26" spans="1:15" ht="15.6" x14ac:dyDescent="0.3">
      <c r="A26" s="66"/>
      <c r="B26" s="13"/>
      <c r="C26" s="13"/>
      <c r="D26" s="26" t="s">
        <v>10</v>
      </c>
      <c r="E26" s="14">
        <f>SUM(E23:E25)</f>
        <v>19</v>
      </c>
      <c r="F26" s="45">
        <f>SUM(F23:F25)</f>
        <v>34</v>
      </c>
      <c r="G26" s="40"/>
      <c r="H26" s="14"/>
      <c r="I26" s="14">
        <f>SUM(I23:I25)</f>
        <v>748</v>
      </c>
      <c r="J26" s="34"/>
      <c r="K26" s="35"/>
      <c r="L26" s="34"/>
      <c r="M26" s="34"/>
      <c r="N26" s="36"/>
      <c r="O26" s="34"/>
    </row>
    <row r="27" spans="1:15" ht="15.6" x14ac:dyDescent="0.3">
      <c r="A27" s="66"/>
      <c r="B27" s="59" t="s">
        <v>48</v>
      </c>
      <c r="C27" s="56" t="s">
        <v>44</v>
      </c>
      <c r="D27" s="31" t="s">
        <v>27</v>
      </c>
      <c r="E27" s="28">
        <v>6</v>
      </c>
      <c r="F27" s="38">
        <v>10</v>
      </c>
      <c r="G27" s="39"/>
      <c r="H27" s="29">
        <v>22</v>
      </c>
      <c r="I27" s="4">
        <f t="shared" ref="I27:I32" si="5">F27*H27</f>
        <v>220</v>
      </c>
      <c r="J27" s="34"/>
      <c r="K27" s="35"/>
      <c r="L27" s="34"/>
      <c r="M27" s="34"/>
      <c r="N27" s="34"/>
      <c r="O27" s="34"/>
    </row>
    <row r="28" spans="1:15" ht="15.6" x14ac:dyDescent="0.3">
      <c r="A28" s="66"/>
      <c r="B28" s="60"/>
      <c r="C28" s="57"/>
      <c r="D28" s="31" t="s">
        <v>28</v>
      </c>
      <c r="E28" s="1">
        <v>1</v>
      </c>
      <c r="F28" s="43">
        <v>2</v>
      </c>
      <c r="G28" s="2"/>
      <c r="H28" s="29">
        <v>22</v>
      </c>
      <c r="I28" s="4">
        <f t="shared" si="5"/>
        <v>44</v>
      </c>
      <c r="J28" s="34"/>
      <c r="K28" s="35"/>
      <c r="L28" s="34"/>
      <c r="M28" s="34"/>
      <c r="N28" s="34"/>
      <c r="O28" s="34"/>
    </row>
    <row r="29" spans="1:15" ht="15.6" x14ac:dyDescent="0.3">
      <c r="A29" s="66"/>
      <c r="B29" s="60"/>
      <c r="C29" s="58"/>
      <c r="D29" s="31" t="s">
        <v>9</v>
      </c>
      <c r="E29" s="1">
        <v>12</v>
      </c>
      <c r="F29" s="43">
        <v>22</v>
      </c>
      <c r="G29" s="2"/>
      <c r="H29" s="29">
        <v>22</v>
      </c>
      <c r="I29" s="4">
        <f t="shared" si="5"/>
        <v>484</v>
      </c>
      <c r="J29" s="34"/>
      <c r="K29" s="35"/>
      <c r="L29" s="34"/>
      <c r="M29" s="34"/>
      <c r="N29" s="34"/>
      <c r="O29" s="34"/>
    </row>
    <row r="30" spans="1:15" ht="15.6" x14ac:dyDescent="0.3">
      <c r="A30" s="66"/>
      <c r="B30" s="60"/>
      <c r="C30" s="56" t="s">
        <v>40</v>
      </c>
      <c r="D30" s="31" t="s">
        <v>27</v>
      </c>
      <c r="E30" s="28">
        <v>20</v>
      </c>
      <c r="F30" s="38">
        <v>33</v>
      </c>
      <c r="G30" s="39"/>
      <c r="H30" s="29">
        <v>22</v>
      </c>
      <c r="I30" s="4">
        <f t="shared" si="5"/>
        <v>726</v>
      </c>
      <c r="J30" s="34"/>
      <c r="K30" s="35"/>
      <c r="L30" s="34"/>
      <c r="M30" s="34"/>
      <c r="N30" s="34"/>
      <c r="O30" s="34"/>
    </row>
    <row r="31" spans="1:15" ht="15.6" x14ac:dyDescent="0.3">
      <c r="A31" s="66"/>
      <c r="B31" s="60"/>
      <c r="C31" s="57"/>
      <c r="D31" s="31" t="s">
        <v>28</v>
      </c>
      <c r="E31" s="1">
        <v>1</v>
      </c>
      <c r="F31" s="43">
        <v>2</v>
      </c>
      <c r="G31" s="2"/>
      <c r="H31" s="29">
        <v>22</v>
      </c>
      <c r="I31" s="4">
        <f t="shared" si="5"/>
        <v>44</v>
      </c>
      <c r="J31" s="34"/>
      <c r="K31" s="35"/>
      <c r="L31" s="34"/>
      <c r="M31" s="34"/>
      <c r="N31" s="34"/>
      <c r="O31" s="34"/>
    </row>
    <row r="32" spans="1:15" ht="15.6" x14ac:dyDescent="0.3">
      <c r="A32" s="66"/>
      <c r="B32" s="60"/>
      <c r="C32" s="58"/>
      <c r="D32" s="31" t="s">
        <v>9</v>
      </c>
      <c r="E32" s="1">
        <v>43</v>
      </c>
      <c r="F32" s="43">
        <v>78</v>
      </c>
      <c r="G32" s="2"/>
      <c r="H32" s="29">
        <v>22</v>
      </c>
      <c r="I32" s="4">
        <f t="shared" si="5"/>
        <v>1716</v>
      </c>
      <c r="J32" s="34"/>
      <c r="K32" s="35"/>
      <c r="L32" s="34"/>
      <c r="M32" s="34"/>
      <c r="N32" s="34"/>
      <c r="O32" s="34"/>
    </row>
    <row r="33" spans="1:15" ht="15.6" x14ac:dyDescent="0.3">
      <c r="A33" s="66"/>
      <c r="B33" s="13"/>
      <c r="C33" s="13"/>
      <c r="D33" s="26" t="s">
        <v>10</v>
      </c>
      <c r="E33" s="14">
        <f>SUM(E27:E32)</f>
        <v>83</v>
      </c>
      <c r="F33" s="45">
        <f>SUM(F27:F32)</f>
        <v>147</v>
      </c>
      <c r="G33" s="40"/>
      <c r="H33" s="14"/>
      <c r="I33" s="14">
        <f>SUM(I27:I32)</f>
        <v>3234</v>
      </c>
      <c r="J33" s="34"/>
      <c r="K33" s="35"/>
      <c r="L33" s="34"/>
      <c r="M33" s="34"/>
      <c r="N33" s="36"/>
      <c r="O33" s="34"/>
    </row>
    <row r="34" spans="1:15" ht="15.6" x14ac:dyDescent="0.3">
      <c r="A34" s="66"/>
      <c r="B34" s="59" t="s">
        <v>49</v>
      </c>
      <c r="C34" s="56" t="s">
        <v>40</v>
      </c>
      <c r="D34" s="31" t="s">
        <v>27</v>
      </c>
      <c r="E34" s="28">
        <v>11</v>
      </c>
      <c r="F34" s="38">
        <v>18</v>
      </c>
      <c r="G34" s="39"/>
      <c r="H34" s="29">
        <v>22</v>
      </c>
      <c r="I34" s="4">
        <f t="shared" ref="I34:I37" si="6">F34*H34</f>
        <v>396</v>
      </c>
      <c r="J34" s="34"/>
      <c r="K34" s="35"/>
      <c r="L34" s="34"/>
      <c r="M34" s="34"/>
      <c r="N34" s="34"/>
      <c r="O34" s="34"/>
    </row>
    <row r="35" spans="1:15" ht="15.6" x14ac:dyDescent="0.3">
      <c r="A35" s="66"/>
      <c r="B35" s="60"/>
      <c r="C35" s="57"/>
      <c r="D35" s="31" t="s">
        <v>28</v>
      </c>
      <c r="E35" s="1">
        <v>1</v>
      </c>
      <c r="F35" s="43">
        <v>2</v>
      </c>
      <c r="G35" s="2"/>
      <c r="H35" s="29">
        <v>22</v>
      </c>
      <c r="I35" s="4">
        <f t="shared" si="6"/>
        <v>44</v>
      </c>
      <c r="J35" s="34"/>
      <c r="K35" s="35"/>
      <c r="L35" s="34"/>
      <c r="M35" s="34"/>
      <c r="N35" s="34"/>
      <c r="O35" s="34"/>
    </row>
    <row r="36" spans="1:15" ht="15.6" x14ac:dyDescent="0.3">
      <c r="A36" s="66"/>
      <c r="B36" s="60"/>
      <c r="C36" s="57"/>
      <c r="D36" s="31" t="s">
        <v>11</v>
      </c>
      <c r="E36" s="1">
        <v>6</v>
      </c>
      <c r="F36" s="43">
        <v>10</v>
      </c>
      <c r="G36" s="2"/>
      <c r="H36" s="29">
        <v>22</v>
      </c>
      <c r="I36" s="4">
        <f t="shared" si="6"/>
        <v>220</v>
      </c>
      <c r="J36" s="34"/>
      <c r="K36" s="35"/>
      <c r="L36" s="34"/>
      <c r="M36" s="34"/>
      <c r="N36" s="34"/>
      <c r="O36" s="34"/>
    </row>
    <row r="37" spans="1:15" ht="15.6" x14ac:dyDescent="0.3">
      <c r="A37" s="66"/>
      <c r="B37" s="60"/>
      <c r="C37" s="58"/>
      <c r="D37" s="31" t="s">
        <v>9</v>
      </c>
      <c r="E37" s="1">
        <v>43</v>
      </c>
      <c r="F37" s="43">
        <v>78</v>
      </c>
      <c r="G37" s="2"/>
      <c r="H37" s="29">
        <v>22</v>
      </c>
      <c r="I37" s="4">
        <f t="shared" si="6"/>
        <v>1716</v>
      </c>
      <c r="J37" s="34"/>
      <c r="K37" s="35"/>
      <c r="L37" s="34"/>
      <c r="M37" s="34"/>
      <c r="N37" s="34"/>
      <c r="O37" s="34"/>
    </row>
    <row r="38" spans="1:15" ht="15.6" x14ac:dyDescent="0.3">
      <c r="A38" s="66"/>
      <c r="B38" s="13"/>
      <c r="C38" s="13"/>
      <c r="D38" s="26" t="s">
        <v>10</v>
      </c>
      <c r="E38" s="14">
        <f>SUM(E34:E37)</f>
        <v>61</v>
      </c>
      <c r="F38" s="45">
        <f>SUM(F34:F37)</f>
        <v>108</v>
      </c>
      <c r="G38" s="40"/>
      <c r="H38" s="14"/>
      <c r="I38" s="14">
        <f>SUM(I34:I37)</f>
        <v>2376</v>
      </c>
      <c r="J38" s="34"/>
      <c r="K38" s="35"/>
      <c r="L38" s="34"/>
      <c r="M38" s="34"/>
      <c r="N38" s="36"/>
      <c r="O38" s="34"/>
    </row>
    <row r="39" spans="1:15" ht="15.6" x14ac:dyDescent="0.3">
      <c r="A39" s="66"/>
      <c r="B39" s="60" t="s">
        <v>50</v>
      </c>
      <c r="C39" s="57" t="s">
        <v>40</v>
      </c>
      <c r="D39" s="31" t="s">
        <v>11</v>
      </c>
      <c r="E39" s="1">
        <v>1</v>
      </c>
      <c r="F39" s="43">
        <v>2</v>
      </c>
      <c r="G39" s="2"/>
      <c r="H39" s="29">
        <v>22</v>
      </c>
      <c r="I39" s="4">
        <f t="shared" ref="I39:I40" si="7">F39*H39</f>
        <v>44</v>
      </c>
      <c r="J39" s="34"/>
      <c r="K39" s="35"/>
      <c r="L39" s="34"/>
      <c r="M39" s="34"/>
      <c r="N39" s="34"/>
      <c r="O39" s="34"/>
    </row>
    <row r="40" spans="1:15" ht="15.6" x14ac:dyDescent="0.3">
      <c r="A40" s="66"/>
      <c r="B40" s="60"/>
      <c r="C40" s="58"/>
      <c r="D40" s="31" t="s">
        <v>9</v>
      </c>
      <c r="E40" s="1">
        <v>10</v>
      </c>
      <c r="F40" s="43">
        <v>18</v>
      </c>
      <c r="G40" s="2"/>
      <c r="H40" s="29">
        <v>22</v>
      </c>
      <c r="I40" s="4">
        <f t="shared" si="7"/>
        <v>396</v>
      </c>
      <c r="J40" s="34"/>
      <c r="K40" s="35"/>
      <c r="L40" s="34"/>
      <c r="M40" s="34"/>
      <c r="N40" s="34"/>
      <c r="O40" s="34"/>
    </row>
    <row r="41" spans="1:15" ht="15.6" x14ac:dyDescent="0.3">
      <c r="A41" s="66"/>
      <c r="B41" s="13"/>
      <c r="C41" s="13"/>
      <c r="D41" s="26" t="s">
        <v>10</v>
      </c>
      <c r="E41" s="14">
        <f>SUM(E39:E40)</f>
        <v>11</v>
      </c>
      <c r="F41" s="45">
        <f>SUM(F39:F40)</f>
        <v>20</v>
      </c>
      <c r="G41" s="40"/>
      <c r="H41" s="14"/>
      <c r="I41" s="14">
        <f>SUM(I39:I40)</f>
        <v>440</v>
      </c>
      <c r="J41" s="34"/>
      <c r="K41" s="35"/>
      <c r="L41" s="34"/>
      <c r="M41" s="34"/>
      <c r="N41" s="36"/>
      <c r="O41" s="34"/>
    </row>
    <row r="42" spans="1:15" ht="15.6" x14ac:dyDescent="0.3">
      <c r="A42" s="66"/>
      <c r="B42" s="60" t="s">
        <v>51</v>
      </c>
      <c r="C42" s="57" t="s">
        <v>40</v>
      </c>
      <c r="D42" s="31" t="s">
        <v>11</v>
      </c>
      <c r="E42" s="1">
        <v>4</v>
      </c>
      <c r="F42" s="43">
        <v>7</v>
      </c>
      <c r="G42" s="2"/>
      <c r="H42" s="29">
        <v>22</v>
      </c>
      <c r="I42" s="4">
        <f t="shared" ref="I42:I43" si="8">F42*H42</f>
        <v>154</v>
      </c>
      <c r="J42" s="34"/>
      <c r="K42" s="35"/>
      <c r="L42" s="34"/>
      <c r="M42" s="34"/>
      <c r="N42" s="34"/>
      <c r="O42" s="34"/>
    </row>
    <row r="43" spans="1:15" ht="15.6" x14ac:dyDescent="0.3">
      <c r="A43" s="66"/>
      <c r="B43" s="60"/>
      <c r="C43" s="58"/>
      <c r="D43" s="31" t="s">
        <v>9</v>
      </c>
      <c r="E43" s="1">
        <v>37</v>
      </c>
      <c r="F43" s="43">
        <v>67</v>
      </c>
      <c r="G43" s="2"/>
      <c r="H43" s="29">
        <v>22</v>
      </c>
      <c r="I43" s="4">
        <f t="shared" si="8"/>
        <v>1474</v>
      </c>
      <c r="J43" s="34"/>
      <c r="K43" s="35"/>
      <c r="L43" s="34"/>
      <c r="M43" s="34"/>
      <c r="N43" s="34"/>
      <c r="O43" s="34"/>
    </row>
    <row r="44" spans="1:15" ht="15.6" x14ac:dyDescent="0.3">
      <c r="A44" s="66"/>
      <c r="B44" s="13"/>
      <c r="C44" s="13"/>
      <c r="D44" s="26" t="s">
        <v>10</v>
      </c>
      <c r="E44" s="14">
        <f>SUM(E42:E43)</f>
        <v>41</v>
      </c>
      <c r="F44" s="45">
        <f>SUM(F42:F43)</f>
        <v>74</v>
      </c>
      <c r="G44" s="40"/>
      <c r="H44" s="14"/>
      <c r="I44" s="14">
        <f>SUM(I42:I43)</f>
        <v>1628</v>
      </c>
      <c r="J44" s="34"/>
      <c r="K44" s="35"/>
      <c r="L44" s="34"/>
      <c r="M44" s="34"/>
      <c r="N44" s="36"/>
      <c r="O44" s="34"/>
    </row>
    <row r="45" spans="1:15" ht="15.6" x14ac:dyDescent="0.3">
      <c r="A45" s="66"/>
      <c r="B45" s="59" t="s">
        <v>52</v>
      </c>
      <c r="C45" s="56" t="s">
        <v>39</v>
      </c>
      <c r="D45" s="37" t="s">
        <v>29</v>
      </c>
      <c r="E45" s="28">
        <v>5</v>
      </c>
      <c r="G45" s="39">
        <v>37</v>
      </c>
      <c r="H45" s="29"/>
      <c r="I45" s="4">
        <f>E45*G45</f>
        <v>185</v>
      </c>
      <c r="J45" s="34"/>
      <c r="K45" s="35"/>
      <c r="L45" s="34"/>
      <c r="M45" s="34"/>
      <c r="N45" s="34"/>
      <c r="O45" s="34"/>
    </row>
    <row r="46" spans="1:15" ht="15.6" x14ac:dyDescent="0.3">
      <c r="A46" s="66"/>
      <c r="B46" s="60"/>
      <c r="C46" s="57"/>
      <c r="D46" s="37" t="s">
        <v>27</v>
      </c>
      <c r="E46" s="28">
        <v>12</v>
      </c>
      <c r="F46" s="38">
        <f>E46/0.6</f>
        <v>20</v>
      </c>
      <c r="H46" s="29">
        <v>22</v>
      </c>
      <c r="I46" s="4">
        <f>F46*H46</f>
        <v>440</v>
      </c>
      <c r="J46" s="34"/>
      <c r="K46" s="35"/>
      <c r="L46" s="34"/>
      <c r="M46" s="34"/>
      <c r="N46" s="34"/>
      <c r="O46" s="34"/>
    </row>
    <row r="47" spans="1:15" ht="15.6" x14ac:dyDescent="0.3">
      <c r="A47" s="66"/>
      <c r="B47" s="60"/>
      <c r="C47" s="57"/>
      <c r="D47" s="31" t="s">
        <v>28</v>
      </c>
      <c r="E47" s="1">
        <v>109</v>
      </c>
      <c r="F47" s="43">
        <v>182</v>
      </c>
      <c r="G47" s="2"/>
      <c r="H47" s="29">
        <v>22</v>
      </c>
      <c r="I47" s="4">
        <f t="shared" ref="I47:I49" si="9">F47*H47</f>
        <v>4004</v>
      </c>
      <c r="J47" s="34"/>
      <c r="K47" s="35"/>
      <c r="L47" s="34"/>
      <c r="M47" s="34"/>
      <c r="N47" s="34"/>
      <c r="O47" s="34"/>
    </row>
    <row r="48" spans="1:15" ht="15.6" x14ac:dyDescent="0.3">
      <c r="A48" s="66"/>
      <c r="B48" s="60"/>
      <c r="C48" s="57"/>
      <c r="D48" s="31" t="s">
        <v>11</v>
      </c>
      <c r="E48" s="1">
        <v>31</v>
      </c>
      <c r="F48" s="43">
        <v>52</v>
      </c>
      <c r="G48" s="2"/>
      <c r="H48" s="29">
        <v>22</v>
      </c>
      <c r="I48" s="4">
        <f t="shared" si="9"/>
        <v>1144</v>
      </c>
      <c r="J48" s="34"/>
      <c r="K48" s="35"/>
      <c r="L48" s="34"/>
      <c r="M48" s="34"/>
      <c r="N48" s="34"/>
      <c r="O48" s="34"/>
    </row>
    <row r="49" spans="1:15" ht="15.6" x14ac:dyDescent="0.3">
      <c r="A49" s="66"/>
      <c r="B49" s="60"/>
      <c r="C49" s="58"/>
      <c r="D49" s="31" t="s">
        <v>9</v>
      </c>
      <c r="E49" s="1">
        <v>205</v>
      </c>
      <c r="F49" s="43">
        <v>373</v>
      </c>
      <c r="G49" s="2"/>
      <c r="H49" s="29">
        <v>22</v>
      </c>
      <c r="I49" s="4">
        <f t="shared" si="9"/>
        <v>8206</v>
      </c>
      <c r="J49" s="34"/>
      <c r="K49" s="35"/>
      <c r="L49" s="34"/>
      <c r="M49" s="34"/>
      <c r="N49" s="34"/>
      <c r="O49" s="34"/>
    </row>
    <row r="50" spans="1:15" ht="15.6" x14ac:dyDescent="0.3">
      <c r="A50" s="66"/>
      <c r="B50" s="13"/>
      <c r="C50" s="13"/>
      <c r="D50" s="26" t="s">
        <v>10</v>
      </c>
      <c r="E50" s="14">
        <f>SUM(E45:E49)</f>
        <v>362</v>
      </c>
      <c r="F50" s="45">
        <f>SUM(F46:F49)</f>
        <v>627</v>
      </c>
      <c r="G50" s="40"/>
      <c r="H50" s="14"/>
      <c r="I50" s="14">
        <f>SUM(I45:I49)</f>
        <v>13979</v>
      </c>
      <c r="J50" s="34"/>
      <c r="K50" s="35"/>
      <c r="L50" s="34"/>
      <c r="M50" s="34"/>
      <c r="N50" s="36"/>
      <c r="O50" s="34"/>
    </row>
    <row r="51" spans="1:15" ht="15.6" x14ac:dyDescent="0.3">
      <c r="A51" s="66"/>
      <c r="B51" s="60" t="s">
        <v>53</v>
      </c>
      <c r="C51" s="57" t="s">
        <v>39</v>
      </c>
      <c r="D51" s="31" t="s">
        <v>28</v>
      </c>
      <c r="E51" s="1">
        <v>2</v>
      </c>
      <c r="F51" s="43">
        <v>3</v>
      </c>
      <c r="G51" s="2"/>
      <c r="H51" s="29">
        <v>22</v>
      </c>
      <c r="I51" s="4">
        <f t="shared" ref="I51:I57" si="10">F51*H51</f>
        <v>66</v>
      </c>
      <c r="J51" s="34"/>
      <c r="K51" s="35"/>
      <c r="L51" s="34"/>
      <c r="M51" s="34"/>
      <c r="N51" s="34"/>
      <c r="O51" s="34"/>
    </row>
    <row r="52" spans="1:15" ht="15.6" x14ac:dyDescent="0.3">
      <c r="A52" s="66"/>
      <c r="B52" s="60"/>
      <c r="C52" s="58"/>
      <c r="D52" s="31" t="s">
        <v>9</v>
      </c>
      <c r="E52" s="1">
        <v>63</v>
      </c>
      <c r="F52" s="43">
        <v>115</v>
      </c>
      <c r="G52" s="2"/>
      <c r="H52" s="29">
        <v>22</v>
      </c>
      <c r="I52" s="4">
        <f t="shared" si="10"/>
        <v>2530</v>
      </c>
      <c r="J52" s="34"/>
      <c r="K52" s="35"/>
      <c r="L52" s="34"/>
      <c r="M52" s="34"/>
      <c r="N52" s="34"/>
      <c r="O52" s="34"/>
    </row>
    <row r="53" spans="1:15" ht="15.6" x14ac:dyDescent="0.3">
      <c r="A53" s="66"/>
      <c r="B53" s="60"/>
      <c r="C53" s="56" t="s">
        <v>54</v>
      </c>
      <c r="D53" s="31" t="s">
        <v>27</v>
      </c>
      <c r="E53" s="28">
        <v>2</v>
      </c>
      <c r="F53" s="38">
        <v>3</v>
      </c>
      <c r="G53" s="39"/>
      <c r="H53" s="29">
        <v>22</v>
      </c>
      <c r="I53" s="4">
        <f>F53*H53</f>
        <v>66</v>
      </c>
      <c r="J53" s="34"/>
      <c r="K53" s="35"/>
      <c r="L53" s="34"/>
      <c r="M53" s="34"/>
      <c r="N53" s="34"/>
      <c r="O53" s="34"/>
    </row>
    <row r="54" spans="1:15" ht="15.6" x14ac:dyDescent="0.3">
      <c r="A54" s="66"/>
      <c r="B54" s="60"/>
      <c r="C54" s="57"/>
      <c r="D54" s="37" t="s">
        <v>32</v>
      </c>
      <c r="E54" s="28">
        <v>9</v>
      </c>
      <c r="F54" s="38"/>
      <c r="G54" s="39">
        <v>37</v>
      </c>
      <c r="H54" s="29"/>
      <c r="I54" s="4">
        <f>E54*G54</f>
        <v>333</v>
      </c>
      <c r="J54" s="34"/>
      <c r="K54" s="35"/>
      <c r="L54" s="34"/>
      <c r="M54" s="34"/>
      <c r="N54" s="34"/>
      <c r="O54" s="34"/>
    </row>
    <row r="55" spans="1:15" ht="15.6" x14ac:dyDescent="0.3">
      <c r="A55" s="66"/>
      <c r="B55" s="60"/>
      <c r="C55" s="57"/>
      <c r="D55" s="31" t="s">
        <v>28</v>
      </c>
      <c r="E55" s="1">
        <v>21</v>
      </c>
      <c r="F55" s="43">
        <f>E55/0.6</f>
        <v>35</v>
      </c>
      <c r="G55" s="2"/>
      <c r="H55" s="29">
        <v>22</v>
      </c>
      <c r="I55" s="4">
        <f t="shared" si="10"/>
        <v>770</v>
      </c>
      <c r="J55" s="34"/>
      <c r="K55" s="35"/>
      <c r="L55" s="34"/>
      <c r="M55" s="34"/>
      <c r="N55" s="34"/>
      <c r="O55" s="34"/>
    </row>
    <row r="56" spans="1:15" ht="15.6" x14ac:dyDescent="0.3">
      <c r="A56" s="66"/>
      <c r="B56" s="60"/>
      <c r="C56" s="57"/>
      <c r="D56" s="31" t="s">
        <v>11</v>
      </c>
      <c r="E56" s="1">
        <v>8</v>
      </c>
      <c r="F56" s="43">
        <v>13</v>
      </c>
      <c r="G56" s="2"/>
      <c r="H56" s="29">
        <v>22</v>
      </c>
      <c r="I56" s="4">
        <f t="shared" si="10"/>
        <v>286</v>
      </c>
      <c r="J56" s="34"/>
      <c r="K56" s="35"/>
      <c r="L56" s="34"/>
      <c r="M56" s="34"/>
      <c r="N56" s="34"/>
      <c r="O56" s="34"/>
    </row>
    <row r="57" spans="1:15" ht="15.6" x14ac:dyDescent="0.3">
      <c r="A57" s="66"/>
      <c r="B57" s="60"/>
      <c r="C57" s="58"/>
      <c r="D57" s="31" t="s">
        <v>9</v>
      </c>
      <c r="E57" s="1">
        <v>130</v>
      </c>
      <c r="F57" s="43">
        <v>236</v>
      </c>
      <c r="G57" s="2"/>
      <c r="H57" s="29">
        <v>22</v>
      </c>
      <c r="I57" s="4">
        <f t="shared" si="10"/>
        <v>5192</v>
      </c>
      <c r="J57" s="34"/>
      <c r="K57" s="35"/>
      <c r="L57" s="34"/>
      <c r="M57" s="34"/>
      <c r="N57" s="34"/>
      <c r="O57" s="34"/>
    </row>
    <row r="58" spans="1:15" ht="15.6" x14ac:dyDescent="0.3">
      <c r="A58" s="66"/>
      <c r="B58" s="13"/>
      <c r="C58" s="13"/>
      <c r="D58" s="26" t="s">
        <v>10</v>
      </c>
      <c r="E58" s="14">
        <f>SUM(E51:E57)</f>
        <v>235</v>
      </c>
      <c r="F58" s="45">
        <f>SUM(F51:F57)</f>
        <v>405</v>
      </c>
      <c r="G58" s="40"/>
      <c r="H58" s="14"/>
      <c r="I58" s="14">
        <f>SUM(I51:I57)</f>
        <v>9243</v>
      </c>
      <c r="J58" s="34"/>
      <c r="K58" s="35"/>
      <c r="L58" s="34"/>
      <c r="M58" s="34"/>
      <c r="N58" s="36"/>
      <c r="O58" s="34"/>
    </row>
    <row r="59" spans="1:15" ht="15.6" x14ac:dyDescent="0.3">
      <c r="A59" s="66"/>
      <c r="B59" s="60" t="s">
        <v>55</v>
      </c>
      <c r="C59" s="56" t="s">
        <v>39</v>
      </c>
      <c r="D59" s="50" t="s">
        <v>27</v>
      </c>
      <c r="E59" s="1">
        <v>4</v>
      </c>
      <c r="F59" s="43">
        <v>7</v>
      </c>
      <c r="G59" s="2"/>
      <c r="H59" s="29">
        <v>22</v>
      </c>
      <c r="I59" s="4">
        <f t="shared" ref="I59:I63" si="11">F59*H59</f>
        <v>154</v>
      </c>
      <c r="J59" s="34"/>
      <c r="K59" s="35"/>
      <c r="L59" s="34"/>
      <c r="M59" s="34"/>
      <c r="N59" s="34"/>
      <c r="O59" s="34"/>
    </row>
    <row r="60" spans="1:15" ht="15.6" x14ac:dyDescent="0.3">
      <c r="A60" s="66"/>
      <c r="B60" s="60"/>
      <c r="C60" s="57"/>
      <c r="D60" s="50" t="s">
        <v>28</v>
      </c>
      <c r="E60" s="1">
        <v>28</v>
      </c>
      <c r="F60" s="43">
        <v>47</v>
      </c>
      <c r="G60" s="2"/>
      <c r="H60" s="29">
        <v>22</v>
      </c>
      <c r="I60" s="4">
        <f t="shared" si="11"/>
        <v>1034</v>
      </c>
      <c r="J60" s="34"/>
      <c r="K60" s="35"/>
      <c r="L60" s="34"/>
      <c r="M60" s="34"/>
      <c r="N60" s="34"/>
      <c r="O60" s="34"/>
    </row>
    <row r="61" spans="1:15" ht="15.6" x14ac:dyDescent="0.3">
      <c r="A61" s="66"/>
      <c r="B61" s="60"/>
      <c r="C61" s="57"/>
      <c r="D61" s="50" t="s">
        <v>11</v>
      </c>
      <c r="E61" s="1">
        <v>8</v>
      </c>
      <c r="F61" s="43">
        <v>13</v>
      </c>
      <c r="G61" s="2"/>
      <c r="H61" s="29">
        <v>22</v>
      </c>
      <c r="I61" s="4">
        <f t="shared" si="11"/>
        <v>286</v>
      </c>
      <c r="J61" s="34"/>
      <c r="K61" s="35"/>
      <c r="L61" s="34"/>
      <c r="M61" s="34"/>
      <c r="N61" s="34"/>
      <c r="O61" s="34"/>
    </row>
    <row r="62" spans="1:15" ht="15.6" x14ac:dyDescent="0.3">
      <c r="A62" s="66"/>
      <c r="B62" s="60"/>
      <c r="C62" s="58"/>
      <c r="D62" s="50" t="s">
        <v>9</v>
      </c>
      <c r="E62" s="1">
        <v>52</v>
      </c>
      <c r="F62" s="43">
        <v>95</v>
      </c>
      <c r="G62" s="2"/>
      <c r="H62" s="29">
        <v>22</v>
      </c>
      <c r="I62" s="4">
        <f t="shared" ref="I62" si="12">F62*H62</f>
        <v>2090</v>
      </c>
      <c r="J62" s="34"/>
      <c r="K62" s="35"/>
      <c r="L62" s="34"/>
      <c r="M62" s="34"/>
      <c r="N62" s="34"/>
      <c r="O62" s="34"/>
    </row>
    <row r="63" spans="1:15" ht="15.6" x14ac:dyDescent="0.3">
      <c r="A63" s="66"/>
      <c r="B63" s="60"/>
      <c r="C63" s="33" t="s">
        <v>56</v>
      </c>
      <c r="D63" s="31" t="s">
        <v>9</v>
      </c>
      <c r="E63" s="1">
        <v>4</v>
      </c>
      <c r="F63" s="43">
        <v>89</v>
      </c>
      <c r="G63" s="2"/>
      <c r="H63" s="29">
        <v>22</v>
      </c>
      <c r="I63" s="4">
        <f t="shared" si="11"/>
        <v>1958</v>
      </c>
      <c r="J63" s="34"/>
      <c r="K63" s="35"/>
      <c r="L63" s="34"/>
      <c r="M63" s="34"/>
      <c r="N63" s="34"/>
      <c r="O63" s="34"/>
    </row>
    <row r="64" spans="1:15" ht="15.6" x14ac:dyDescent="0.3">
      <c r="A64" s="66"/>
      <c r="B64" s="13"/>
      <c r="C64" s="13"/>
      <c r="D64" s="26" t="s">
        <v>10</v>
      </c>
      <c r="E64" s="14">
        <f>SUM(E59:E63)</f>
        <v>96</v>
      </c>
      <c r="F64" s="45">
        <f>SUM(F59:F63)</f>
        <v>251</v>
      </c>
      <c r="G64" s="40"/>
      <c r="H64" s="14"/>
      <c r="I64" s="14">
        <f>SUM(I59:I63)</f>
        <v>5522</v>
      </c>
      <c r="J64" s="34"/>
      <c r="K64" s="35"/>
      <c r="L64" s="34"/>
      <c r="M64" s="34"/>
      <c r="N64" s="36"/>
      <c r="O64" s="34"/>
    </row>
    <row r="65" spans="1:15" ht="15.6" x14ac:dyDescent="0.3">
      <c r="A65" s="66"/>
      <c r="B65" s="59" t="s">
        <v>57</v>
      </c>
      <c r="C65" s="56" t="s">
        <v>58</v>
      </c>
      <c r="D65" s="31" t="s">
        <v>27</v>
      </c>
      <c r="E65" s="28">
        <v>2</v>
      </c>
      <c r="F65" s="38">
        <v>3</v>
      </c>
      <c r="G65" s="39"/>
      <c r="H65" s="29">
        <v>22</v>
      </c>
      <c r="I65" s="4">
        <f t="shared" ref="I65:I69" si="13">F65*H65</f>
        <v>66</v>
      </c>
      <c r="J65" s="34"/>
      <c r="K65" s="35"/>
      <c r="L65" s="34"/>
      <c r="M65" s="34"/>
      <c r="N65" s="34"/>
      <c r="O65" s="34"/>
    </row>
    <row r="66" spans="1:15" ht="15.6" x14ac:dyDescent="0.3">
      <c r="A66" s="66"/>
      <c r="B66" s="60"/>
      <c r="C66" s="57"/>
      <c r="D66" s="37" t="s">
        <v>32</v>
      </c>
      <c r="E66" s="28">
        <v>12</v>
      </c>
      <c r="F66" s="38"/>
      <c r="G66" s="39">
        <v>37</v>
      </c>
      <c r="H66" s="29"/>
      <c r="I66" s="4">
        <f>E66*G66</f>
        <v>444</v>
      </c>
      <c r="J66" s="34"/>
      <c r="K66" s="35"/>
      <c r="L66" s="34"/>
      <c r="M66" s="34"/>
      <c r="N66" s="34"/>
      <c r="O66" s="34"/>
    </row>
    <row r="67" spans="1:15" ht="15.6" x14ac:dyDescent="0.3">
      <c r="A67" s="66"/>
      <c r="B67" s="60"/>
      <c r="C67" s="57"/>
      <c r="D67" s="31" t="s">
        <v>28</v>
      </c>
      <c r="E67" s="1">
        <v>12</v>
      </c>
      <c r="F67" s="43">
        <f>E67/0.6</f>
        <v>20</v>
      </c>
      <c r="G67" s="2"/>
      <c r="H67" s="29">
        <v>22</v>
      </c>
      <c r="I67" s="4">
        <f t="shared" si="13"/>
        <v>440</v>
      </c>
      <c r="J67" s="34"/>
      <c r="K67" s="35"/>
      <c r="L67" s="34"/>
      <c r="M67" s="34"/>
      <c r="N67" s="34"/>
      <c r="O67" s="34"/>
    </row>
    <row r="68" spans="1:15" ht="15.6" x14ac:dyDescent="0.3">
      <c r="A68" s="66"/>
      <c r="B68" s="60"/>
      <c r="C68" s="57"/>
      <c r="D68" s="31" t="s">
        <v>11</v>
      </c>
      <c r="E68" s="1">
        <v>6</v>
      </c>
      <c r="F68" s="43">
        <v>10</v>
      </c>
      <c r="G68" s="2"/>
      <c r="H68" s="29">
        <v>22</v>
      </c>
      <c r="I68" s="4">
        <f t="shared" si="13"/>
        <v>220</v>
      </c>
      <c r="J68" s="34"/>
      <c r="K68" s="35"/>
      <c r="L68" s="34"/>
      <c r="M68" s="34"/>
      <c r="N68" s="34"/>
      <c r="O68" s="34"/>
    </row>
    <row r="69" spans="1:15" ht="15.6" x14ac:dyDescent="0.3">
      <c r="A69" s="66"/>
      <c r="B69" s="60"/>
      <c r="C69" s="58"/>
      <c r="D69" s="31" t="s">
        <v>9</v>
      </c>
      <c r="E69" s="1">
        <v>104</v>
      </c>
      <c r="F69" s="43">
        <v>189</v>
      </c>
      <c r="G69" s="2"/>
      <c r="H69" s="29">
        <v>22</v>
      </c>
      <c r="I69" s="4">
        <f t="shared" si="13"/>
        <v>4158</v>
      </c>
      <c r="J69" s="34"/>
      <c r="K69" s="35"/>
      <c r="L69" s="34"/>
      <c r="M69" s="34"/>
      <c r="N69" s="34"/>
      <c r="O69" s="34"/>
    </row>
    <row r="70" spans="1:15" ht="15.6" x14ac:dyDescent="0.3">
      <c r="A70" s="66"/>
      <c r="B70" s="13"/>
      <c r="C70" s="13"/>
      <c r="D70" s="26" t="s">
        <v>10</v>
      </c>
      <c r="E70" s="14">
        <f>SUM(E65:E69)</f>
        <v>136</v>
      </c>
      <c r="F70" s="45">
        <f>SUM(F65:F69)</f>
        <v>222</v>
      </c>
      <c r="G70" s="40"/>
      <c r="H70" s="14"/>
      <c r="I70" s="14">
        <f>SUM(I65:I69)</f>
        <v>5328</v>
      </c>
      <c r="J70" s="34"/>
      <c r="K70" s="35"/>
      <c r="L70" s="34"/>
      <c r="M70" s="34"/>
      <c r="N70" s="36"/>
      <c r="O70" s="34"/>
    </row>
    <row r="71" spans="1:15" ht="15.6" x14ac:dyDescent="0.3">
      <c r="A71" s="66"/>
      <c r="B71" s="59" t="s">
        <v>59</v>
      </c>
      <c r="C71" s="56" t="s">
        <v>58</v>
      </c>
      <c r="D71" s="31" t="s">
        <v>27</v>
      </c>
      <c r="E71" s="28">
        <v>2</v>
      </c>
      <c r="F71" s="38">
        <v>3</v>
      </c>
      <c r="G71" s="39"/>
      <c r="H71" s="29">
        <v>22</v>
      </c>
      <c r="I71" s="4">
        <f t="shared" ref="I71:I74" si="14">F71*H71</f>
        <v>66</v>
      </c>
      <c r="J71" s="34"/>
      <c r="K71" s="35"/>
      <c r="L71" s="34"/>
      <c r="M71" s="34"/>
      <c r="N71" s="34"/>
      <c r="O71" s="34"/>
    </row>
    <row r="72" spans="1:15" ht="15.6" x14ac:dyDescent="0.3">
      <c r="A72" s="66"/>
      <c r="B72" s="60"/>
      <c r="C72" s="57"/>
      <c r="D72" s="31" t="s">
        <v>28</v>
      </c>
      <c r="E72" s="1">
        <v>22</v>
      </c>
      <c r="F72" s="43">
        <v>37</v>
      </c>
      <c r="G72" s="2"/>
      <c r="H72" s="29">
        <v>22</v>
      </c>
      <c r="I72" s="4">
        <f t="shared" si="14"/>
        <v>814</v>
      </c>
      <c r="J72" s="34"/>
      <c r="K72" s="35"/>
      <c r="L72" s="34"/>
      <c r="M72" s="34"/>
      <c r="N72" s="34"/>
      <c r="O72" s="34"/>
    </row>
    <row r="73" spans="1:15" ht="15.6" x14ac:dyDescent="0.3">
      <c r="A73" s="66"/>
      <c r="B73" s="60"/>
      <c r="C73" s="57"/>
      <c r="D73" s="31" t="s">
        <v>11</v>
      </c>
      <c r="E73" s="1">
        <v>6</v>
      </c>
      <c r="F73" s="43">
        <v>10</v>
      </c>
      <c r="G73" s="2"/>
      <c r="H73" s="29">
        <v>22</v>
      </c>
      <c r="I73" s="4">
        <f t="shared" si="14"/>
        <v>220</v>
      </c>
      <c r="J73" s="34"/>
      <c r="K73" s="35"/>
      <c r="L73" s="34"/>
      <c r="M73" s="34"/>
      <c r="N73" s="34"/>
      <c r="O73" s="34"/>
    </row>
    <row r="74" spans="1:15" ht="15.6" x14ac:dyDescent="0.3">
      <c r="A74" s="66"/>
      <c r="B74" s="60"/>
      <c r="C74" s="58"/>
      <c r="D74" s="31" t="s">
        <v>9</v>
      </c>
      <c r="E74" s="1">
        <v>98</v>
      </c>
      <c r="F74" s="43">
        <v>178</v>
      </c>
      <c r="G74" s="2"/>
      <c r="H74" s="29">
        <v>22</v>
      </c>
      <c r="I74" s="4">
        <f t="shared" si="14"/>
        <v>3916</v>
      </c>
      <c r="J74" s="34"/>
      <c r="K74" s="35"/>
      <c r="L74" s="34"/>
      <c r="M74" s="34"/>
      <c r="N74" s="34"/>
      <c r="O74" s="34"/>
    </row>
    <row r="75" spans="1:15" ht="15.6" x14ac:dyDescent="0.3">
      <c r="A75" s="66"/>
      <c r="B75" s="13"/>
      <c r="C75" s="13"/>
      <c r="D75" s="26" t="s">
        <v>10</v>
      </c>
      <c r="E75" s="14">
        <f>SUM(E71:E74)</f>
        <v>128</v>
      </c>
      <c r="F75" s="45">
        <f>SUM(F71:F74)</f>
        <v>228</v>
      </c>
      <c r="G75" s="40"/>
      <c r="H75" s="14"/>
      <c r="I75" s="14">
        <f>SUM(I71:I74)</f>
        <v>5016</v>
      </c>
      <c r="J75" s="34"/>
      <c r="K75" s="35"/>
      <c r="L75" s="34"/>
      <c r="M75" s="34"/>
      <c r="N75" s="36"/>
      <c r="O75" s="34"/>
    </row>
    <row r="76" spans="1:15" ht="15.6" x14ac:dyDescent="0.3">
      <c r="A76" s="66"/>
      <c r="B76" s="59" t="s">
        <v>60</v>
      </c>
      <c r="C76" s="56" t="s">
        <v>58</v>
      </c>
      <c r="D76" s="31" t="s">
        <v>27</v>
      </c>
      <c r="E76" s="28">
        <v>1</v>
      </c>
      <c r="F76" s="38">
        <v>2</v>
      </c>
      <c r="G76" s="39"/>
      <c r="H76" s="29">
        <v>22</v>
      </c>
      <c r="I76" s="4">
        <f t="shared" ref="I76:I79" si="15">F76*H76</f>
        <v>44</v>
      </c>
      <c r="J76" s="34"/>
      <c r="K76" s="35"/>
      <c r="L76" s="34"/>
      <c r="M76" s="34"/>
      <c r="N76" s="34"/>
      <c r="O76" s="34"/>
    </row>
    <row r="77" spans="1:15" ht="15.6" x14ac:dyDescent="0.3">
      <c r="A77" s="66"/>
      <c r="B77" s="60"/>
      <c r="C77" s="57"/>
      <c r="D77" s="31" t="s">
        <v>28</v>
      </c>
      <c r="E77" s="1">
        <v>10</v>
      </c>
      <c r="F77" s="43">
        <v>17</v>
      </c>
      <c r="G77" s="2"/>
      <c r="H77" s="29">
        <v>22</v>
      </c>
      <c r="I77" s="4">
        <f t="shared" si="15"/>
        <v>374</v>
      </c>
      <c r="J77" s="34"/>
      <c r="K77" s="35"/>
      <c r="L77" s="34"/>
      <c r="M77" s="34"/>
      <c r="N77" s="34"/>
      <c r="O77" s="34"/>
    </row>
    <row r="78" spans="1:15" ht="15.6" x14ac:dyDescent="0.3">
      <c r="A78" s="66"/>
      <c r="B78" s="60"/>
      <c r="C78" s="57"/>
      <c r="D78" s="31" t="s">
        <v>11</v>
      </c>
      <c r="E78" s="1">
        <v>3</v>
      </c>
      <c r="F78" s="43">
        <v>5</v>
      </c>
      <c r="G78" s="2"/>
      <c r="H78" s="29">
        <v>22</v>
      </c>
      <c r="I78" s="4">
        <f t="shared" si="15"/>
        <v>110</v>
      </c>
      <c r="J78" s="34"/>
      <c r="K78" s="35"/>
      <c r="L78" s="34"/>
      <c r="M78" s="34"/>
      <c r="N78" s="34"/>
      <c r="O78" s="34"/>
    </row>
    <row r="79" spans="1:15" ht="15.6" x14ac:dyDescent="0.3">
      <c r="A79" s="66"/>
      <c r="B79" s="60"/>
      <c r="C79" s="58"/>
      <c r="D79" s="31" t="s">
        <v>9</v>
      </c>
      <c r="E79" s="1">
        <v>46</v>
      </c>
      <c r="F79" s="43">
        <v>84</v>
      </c>
      <c r="G79" s="2"/>
      <c r="H79" s="29">
        <v>22</v>
      </c>
      <c r="I79" s="4">
        <f t="shared" si="15"/>
        <v>1848</v>
      </c>
      <c r="J79" s="34"/>
      <c r="K79" s="35"/>
      <c r="L79" s="34"/>
      <c r="M79" s="34"/>
      <c r="N79" s="34"/>
      <c r="O79" s="34"/>
    </row>
    <row r="80" spans="1:15" ht="15.6" x14ac:dyDescent="0.3">
      <c r="A80" s="66"/>
      <c r="B80" s="13"/>
      <c r="C80" s="13"/>
      <c r="D80" s="26" t="s">
        <v>10</v>
      </c>
      <c r="E80" s="14">
        <f>SUM(E76:E79)</f>
        <v>60</v>
      </c>
      <c r="F80" s="45">
        <f>SUM(F76:F79)</f>
        <v>108</v>
      </c>
      <c r="G80" s="40"/>
      <c r="H80" s="14"/>
      <c r="I80" s="14">
        <f>SUM(I76:I79)</f>
        <v>2376</v>
      </c>
      <c r="J80" s="34"/>
      <c r="K80" s="35"/>
      <c r="L80" s="34"/>
      <c r="M80" s="34"/>
      <c r="N80" s="36"/>
      <c r="O80" s="34"/>
    </row>
    <row r="81" spans="1:15" ht="15.6" x14ac:dyDescent="0.3">
      <c r="A81" s="66"/>
      <c r="B81" s="60" t="s">
        <v>61</v>
      </c>
      <c r="C81" s="33" t="s">
        <v>38</v>
      </c>
      <c r="D81" s="31" t="s">
        <v>9</v>
      </c>
      <c r="E81" s="1">
        <v>3</v>
      </c>
      <c r="F81" s="43">
        <v>5</v>
      </c>
      <c r="G81" s="2"/>
      <c r="H81" s="29">
        <v>22</v>
      </c>
      <c r="I81" s="4">
        <f t="shared" ref="I81:I83" si="16">F81*H81</f>
        <v>110</v>
      </c>
      <c r="J81" s="34"/>
      <c r="K81" s="35"/>
      <c r="L81" s="34"/>
      <c r="M81" s="34"/>
      <c r="N81" s="34"/>
      <c r="O81" s="34"/>
    </row>
    <row r="82" spans="1:15" ht="15.6" x14ac:dyDescent="0.3">
      <c r="A82" s="66"/>
      <c r="B82" s="60"/>
      <c r="C82" s="33" t="s">
        <v>39</v>
      </c>
      <c r="D82" s="31" t="s">
        <v>9</v>
      </c>
      <c r="E82" s="1">
        <v>3</v>
      </c>
      <c r="F82" s="43">
        <v>5</v>
      </c>
      <c r="G82" s="2"/>
      <c r="H82" s="29">
        <v>22</v>
      </c>
      <c r="I82" s="4">
        <f t="shared" si="16"/>
        <v>110</v>
      </c>
      <c r="J82" s="34"/>
      <c r="K82" s="35"/>
      <c r="L82" s="34"/>
      <c r="M82" s="34"/>
      <c r="N82" s="34"/>
      <c r="O82" s="34"/>
    </row>
    <row r="83" spans="1:15" ht="15.6" x14ac:dyDescent="0.3">
      <c r="A83" s="66"/>
      <c r="B83" s="68"/>
      <c r="C83" s="31" t="s">
        <v>58</v>
      </c>
      <c r="D83" s="31" t="s">
        <v>9</v>
      </c>
      <c r="E83" s="1">
        <v>25</v>
      </c>
      <c r="F83" s="43">
        <v>45</v>
      </c>
      <c r="G83" s="2"/>
      <c r="H83" s="29">
        <v>22</v>
      </c>
      <c r="I83" s="4">
        <f t="shared" si="16"/>
        <v>990</v>
      </c>
      <c r="J83" s="34"/>
      <c r="K83" s="35"/>
      <c r="L83" s="34"/>
      <c r="M83" s="34"/>
      <c r="N83" s="34"/>
      <c r="O83" s="34"/>
    </row>
    <row r="84" spans="1:15" ht="15.6" x14ac:dyDescent="0.3">
      <c r="A84" s="66"/>
      <c r="B84" s="13"/>
      <c r="C84" s="13"/>
      <c r="D84" s="26" t="s">
        <v>10</v>
      </c>
      <c r="E84" s="14">
        <f>SUM(E81:E83)</f>
        <v>31</v>
      </c>
      <c r="F84" s="45">
        <f>SUM(F81:F83)</f>
        <v>55</v>
      </c>
      <c r="G84" s="40"/>
      <c r="H84" s="14"/>
      <c r="I84" s="14">
        <f>SUM(I81:I83)</f>
        <v>1210</v>
      </c>
      <c r="J84" s="34"/>
      <c r="K84" s="35"/>
      <c r="L84" s="34"/>
      <c r="M84" s="34"/>
      <c r="N84" s="36"/>
      <c r="O84" s="34"/>
    </row>
    <row r="85" spans="1:15" ht="15.6" x14ac:dyDescent="0.3">
      <c r="A85" s="66"/>
      <c r="B85" s="60" t="s">
        <v>62</v>
      </c>
      <c r="C85" s="57" t="s">
        <v>58</v>
      </c>
      <c r="D85" s="31" t="s">
        <v>28</v>
      </c>
      <c r="E85" s="1">
        <v>5</v>
      </c>
      <c r="F85" s="43">
        <v>8</v>
      </c>
      <c r="G85" s="2"/>
      <c r="H85" s="29">
        <v>22</v>
      </c>
      <c r="I85" s="4">
        <f t="shared" ref="I85:I87" si="17">F85*H85</f>
        <v>176</v>
      </c>
      <c r="J85" s="34"/>
      <c r="K85" s="35"/>
      <c r="L85" s="34"/>
      <c r="M85" s="34"/>
      <c r="N85" s="34"/>
      <c r="O85" s="34"/>
    </row>
    <row r="86" spans="1:15" ht="15.6" x14ac:dyDescent="0.3">
      <c r="A86" s="66"/>
      <c r="B86" s="60"/>
      <c r="C86" s="57"/>
      <c r="D86" s="31" t="s">
        <v>11</v>
      </c>
      <c r="E86" s="1">
        <v>1</v>
      </c>
      <c r="F86" s="43">
        <v>2</v>
      </c>
      <c r="G86" s="2"/>
      <c r="H86" s="29">
        <v>22</v>
      </c>
      <c r="I86" s="4">
        <f t="shared" si="17"/>
        <v>44</v>
      </c>
      <c r="J86" s="34"/>
      <c r="K86" s="35"/>
      <c r="L86" s="34"/>
      <c r="M86" s="34"/>
      <c r="N86" s="34"/>
      <c r="O86" s="34"/>
    </row>
    <row r="87" spans="1:15" ht="15.6" x14ac:dyDescent="0.3">
      <c r="A87" s="66"/>
      <c r="B87" s="60"/>
      <c r="C87" s="58"/>
      <c r="D87" s="31" t="s">
        <v>9</v>
      </c>
      <c r="E87" s="1">
        <v>23</v>
      </c>
      <c r="F87" s="43">
        <v>42</v>
      </c>
      <c r="G87" s="2"/>
      <c r="H87" s="29">
        <v>22</v>
      </c>
      <c r="I87" s="4">
        <f t="shared" si="17"/>
        <v>924</v>
      </c>
      <c r="J87" s="34"/>
      <c r="K87" s="35"/>
      <c r="L87" s="34"/>
      <c r="M87" s="34"/>
      <c r="N87" s="34"/>
      <c r="O87" s="34"/>
    </row>
    <row r="88" spans="1:15" ht="15.6" x14ac:dyDescent="0.3">
      <c r="A88" s="66"/>
      <c r="B88" s="13"/>
      <c r="C88" s="13"/>
      <c r="D88" s="26" t="s">
        <v>10</v>
      </c>
      <c r="E88" s="14">
        <f>SUM(E85:E87)</f>
        <v>29</v>
      </c>
      <c r="F88" s="45">
        <f>SUM(F85:F87)</f>
        <v>52</v>
      </c>
      <c r="G88" s="40"/>
      <c r="H88" s="14"/>
      <c r="I88" s="14">
        <f>SUM(I85:I87)</f>
        <v>1144</v>
      </c>
      <c r="J88" s="34"/>
      <c r="K88" s="35"/>
      <c r="L88" s="34"/>
      <c r="M88" s="34"/>
      <c r="N88" s="36"/>
      <c r="O88" s="34"/>
    </row>
    <row r="89" spans="1:15" ht="15.6" x14ac:dyDescent="0.3">
      <c r="A89" s="66"/>
      <c r="B89" s="60" t="s">
        <v>63</v>
      </c>
      <c r="C89" s="57" t="s">
        <v>58</v>
      </c>
      <c r="D89" s="31" t="s">
        <v>28</v>
      </c>
      <c r="E89" s="1">
        <v>9</v>
      </c>
      <c r="F89" s="43">
        <v>15</v>
      </c>
      <c r="G89" s="2"/>
      <c r="H89" s="29">
        <v>22</v>
      </c>
      <c r="I89" s="4">
        <f t="shared" ref="I89:I91" si="18">F89*H89</f>
        <v>330</v>
      </c>
      <c r="J89" s="34"/>
      <c r="K89" s="35"/>
      <c r="L89" s="34"/>
      <c r="M89" s="34"/>
      <c r="N89" s="34"/>
      <c r="O89" s="34"/>
    </row>
    <row r="90" spans="1:15" ht="15.6" x14ac:dyDescent="0.3">
      <c r="A90" s="66"/>
      <c r="B90" s="60"/>
      <c r="C90" s="57"/>
      <c r="D90" s="31" t="s">
        <v>11</v>
      </c>
      <c r="E90" s="1">
        <v>2</v>
      </c>
      <c r="F90" s="43">
        <v>3</v>
      </c>
      <c r="G90" s="2"/>
      <c r="H90" s="29">
        <v>22</v>
      </c>
      <c r="I90" s="4">
        <f t="shared" si="18"/>
        <v>66</v>
      </c>
      <c r="J90" s="34"/>
      <c r="K90" s="35"/>
      <c r="L90" s="34"/>
      <c r="M90" s="34"/>
      <c r="N90" s="34"/>
      <c r="O90" s="34"/>
    </row>
    <row r="91" spans="1:15" ht="15.6" x14ac:dyDescent="0.3">
      <c r="A91" s="66"/>
      <c r="B91" s="60"/>
      <c r="C91" s="58"/>
      <c r="D91" s="31" t="s">
        <v>9</v>
      </c>
      <c r="E91" s="1">
        <v>39</v>
      </c>
      <c r="F91" s="43">
        <v>71</v>
      </c>
      <c r="G91" s="2"/>
      <c r="H91" s="29">
        <v>22</v>
      </c>
      <c r="I91" s="4">
        <f t="shared" si="18"/>
        <v>1562</v>
      </c>
      <c r="J91" s="34"/>
      <c r="K91" s="35"/>
      <c r="L91" s="34"/>
      <c r="M91" s="34"/>
      <c r="N91" s="34"/>
      <c r="O91" s="34"/>
    </row>
    <row r="92" spans="1:15" ht="15.6" x14ac:dyDescent="0.3">
      <c r="A92" s="66"/>
      <c r="B92" s="13"/>
      <c r="C92" s="13"/>
      <c r="D92" s="26" t="s">
        <v>10</v>
      </c>
      <c r="E92" s="14">
        <f>SUM(E89:E91)</f>
        <v>50</v>
      </c>
      <c r="F92" s="45">
        <f>SUM(F89:F91)</f>
        <v>89</v>
      </c>
      <c r="G92" s="40"/>
      <c r="H92" s="14"/>
      <c r="I92" s="14">
        <f>SUM(I89:I91)</f>
        <v>1958</v>
      </c>
      <c r="J92" s="34"/>
      <c r="K92" s="35"/>
      <c r="L92" s="34"/>
      <c r="M92" s="34"/>
      <c r="N92" s="36"/>
      <c r="O92" s="34"/>
    </row>
    <row r="93" spans="1:15" ht="15.6" x14ac:dyDescent="0.3">
      <c r="A93" s="66"/>
      <c r="B93" s="60" t="s">
        <v>64</v>
      </c>
      <c r="C93" s="57" t="s">
        <v>58</v>
      </c>
      <c r="D93" s="31" t="s">
        <v>28</v>
      </c>
      <c r="E93" s="1">
        <v>6</v>
      </c>
      <c r="F93" s="43">
        <v>10</v>
      </c>
      <c r="G93" s="2"/>
      <c r="H93" s="29">
        <v>22</v>
      </c>
      <c r="I93" s="4">
        <f t="shared" ref="I93:I95" si="19">F93*H93</f>
        <v>220</v>
      </c>
      <c r="J93" s="34"/>
      <c r="K93" s="35"/>
      <c r="L93" s="34"/>
      <c r="M93" s="34"/>
      <c r="N93" s="34"/>
      <c r="O93" s="34"/>
    </row>
    <row r="94" spans="1:15" ht="15.6" x14ac:dyDescent="0.3">
      <c r="A94" s="66"/>
      <c r="B94" s="60"/>
      <c r="C94" s="57"/>
      <c r="D94" s="31" t="s">
        <v>11</v>
      </c>
      <c r="E94" s="1">
        <v>2</v>
      </c>
      <c r="F94" s="43">
        <v>3</v>
      </c>
      <c r="G94" s="2"/>
      <c r="H94" s="29">
        <v>22</v>
      </c>
      <c r="I94" s="4">
        <f t="shared" si="19"/>
        <v>66</v>
      </c>
      <c r="J94" s="34"/>
      <c r="K94" s="35"/>
      <c r="L94" s="34"/>
      <c r="M94" s="34"/>
      <c r="N94" s="34"/>
      <c r="O94" s="34"/>
    </row>
    <row r="95" spans="1:15" ht="15.6" x14ac:dyDescent="0.3">
      <c r="A95" s="66"/>
      <c r="B95" s="60"/>
      <c r="C95" s="58"/>
      <c r="D95" s="31" t="s">
        <v>9</v>
      </c>
      <c r="E95" s="1">
        <v>26</v>
      </c>
      <c r="F95" s="43">
        <v>47</v>
      </c>
      <c r="G95" s="2"/>
      <c r="H95" s="29">
        <v>22</v>
      </c>
      <c r="I95" s="4">
        <f t="shared" si="19"/>
        <v>1034</v>
      </c>
      <c r="J95" s="34"/>
      <c r="K95" s="35"/>
      <c r="L95" s="34"/>
      <c r="M95" s="34"/>
      <c r="N95" s="34"/>
      <c r="O95" s="34"/>
    </row>
    <row r="96" spans="1:15" ht="15.6" x14ac:dyDescent="0.3">
      <c r="A96" s="66"/>
      <c r="B96" s="13"/>
      <c r="C96" s="13"/>
      <c r="D96" s="26" t="s">
        <v>10</v>
      </c>
      <c r="E96" s="14">
        <f>SUM(E93:E95)</f>
        <v>34</v>
      </c>
      <c r="F96" s="45">
        <f>SUM(F93:F95)</f>
        <v>60</v>
      </c>
      <c r="G96" s="40"/>
      <c r="H96" s="14"/>
      <c r="I96" s="14">
        <f>SUM(I93:I95)</f>
        <v>1320</v>
      </c>
      <c r="J96" s="34"/>
      <c r="K96" s="35"/>
      <c r="L96" s="34"/>
      <c r="M96" s="34"/>
      <c r="N96" s="36"/>
      <c r="O96" s="34"/>
    </row>
    <row r="97" spans="1:15" ht="15.6" x14ac:dyDescent="0.3">
      <c r="A97" s="66"/>
      <c r="B97" s="60" t="s">
        <v>65</v>
      </c>
      <c r="C97" s="57" t="s">
        <v>58</v>
      </c>
      <c r="D97" s="31" t="s">
        <v>28</v>
      </c>
      <c r="E97" s="1">
        <v>10</v>
      </c>
      <c r="F97" s="43">
        <v>17</v>
      </c>
      <c r="G97" s="2"/>
      <c r="H97" s="29">
        <v>22</v>
      </c>
      <c r="I97" s="4">
        <f t="shared" ref="I97:I99" si="20">F97*H97</f>
        <v>374</v>
      </c>
      <c r="J97" s="34"/>
      <c r="K97" s="35"/>
      <c r="L97" s="34"/>
      <c r="M97" s="34"/>
      <c r="N97" s="34"/>
      <c r="O97" s="34"/>
    </row>
    <row r="98" spans="1:15" ht="15.6" x14ac:dyDescent="0.3">
      <c r="A98" s="66"/>
      <c r="B98" s="60"/>
      <c r="C98" s="57"/>
      <c r="D98" s="31" t="s">
        <v>11</v>
      </c>
      <c r="E98" s="1">
        <v>3</v>
      </c>
      <c r="F98" s="43">
        <v>5</v>
      </c>
      <c r="G98" s="2"/>
      <c r="H98" s="29">
        <v>22</v>
      </c>
      <c r="I98" s="4">
        <f t="shared" si="20"/>
        <v>110</v>
      </c>
      <c r="J98" s="34"/>
      <c r="K98" s="35"/>
      <c r="L98" s="34"/>
      <c r="M98" s="34"/>
      <c r="N98" s="34"/>
      <c r="O98" s="34"/>
    </row>
    <row r="99" spans="1:15" ht="15.6" x14ac:dyDescent="0.3">
      <c r="A99" s="66"/>
      <c r="B99" s="60"/>
      <c r="C99" s="58"/>
      <c r="D99" s="31" t="s">
        <v>9</v>
      </c>
      <c r="E99" s="1">
        <v>42</v>
      </c>
      <c r="F99" s="43">
        <v>76</v>
      </c>
      <c r="G99" s="2"/>
      <c r="H99" s="29">
        <v>22</v>
      </c>
      <c r="I99" s="4">
        <f t="shared" si="20"/>
        <v>1672</v>
      </c>
      <c r="J99" s="34"/>
      <c r="K99" s="35"/>
      <c r="L99" s="34"/>
      <c r="M99" s="34"/>
      <c r="N99" s="34"/>
      <c r="O99" s="34"/>
    </row>
    <row r="100" spans="1:15" ht="15.6" x14ac:dyDescent="0.3">
      <c r="A100" s="66"/>
      <c r="B100" s="13"/>
      <c r="C100" s="13"/>
      <c r="D100" s="26" t="s">
        <v>10</v>
      </c>
      <c r="E100" s="14">
        <f>SUM(E97:E99)</f>
        <v>55</v>
      </c>
      <c r="F100" s="45">
        <f>SUM(F97:F99)</f>
        <v>98</v>
      </c>
      <c r="G100" s="40"/>
      <c r="H100" s="14"/>
      <c r="I100" s="14">
        <f>SUM(I97:I99)</f>
        <v>2156</v>
      </c>
      <c r="J100" s="34"/>
      <c r="K100" s="35"/>
      <c r="L100" s="34"/>
      <c r="M100" s="34"/>
      <c r="N100" s="36"/>
      <c r="O100" s="34"/>
    </row>
    <row r="101" spans="1:15" ht="15.6" x14ac:dyDescent="0.3">
      <c r="A101" s="66"/>
      <c r="B101" s="59" t="s">
        <v>66</v>
      </c>
      <c r="C101" s="56" t="s">
        <v>58</v>
      </c>
      <c r="D101" s="31" t="s">
        <v>27</v>
      </c>
      <c r="E101" s="28">
        <v>1</v>
      </c>
      <c r="F101" s="38">
        <v>2</v>
      </c>
      <c r="G101" s="39"/>
      <c r="H101" s="29">
        <v>22</v>
      </c>
      <c r="I101" s="4">
        <f t="shared" ref="I101:I104" si="21">F101*H101</f>
        <v>44</v>
      </c>
      <c r="J101" s="34"/>
      <c r="K101" s="35"/>
      <c r="L101" s="34"/>
      <c r="M101" s="34"/>
      <c r="N101" s="34"/>
      <c r="O101" s="34"/>
    </row>
    <row r="102" spans="1:15" ht="15.6" x14ac:dyDescent="0.3">
      <c r="A102" s="66"/>
      <c r="B102" s="60"/>
      <c r="C102" s="57"/>
      <c r="D102" s="31" t="s">
        <v>28</v>
      </c>
      <c r="E102" s="1">
        <v>18</v>
      </c>
      <c r="F102" s="43">
        <v>30</v>
      </c>
      <c r="G102" s="2"/>
      <c r="H102" s="29">
        <v>22</v>
      </c>
      <c r="I102" s="4">
        <f t="shared" si="21"/>
        <v>660</v>
      </c>
      <c r="J102" s="34"/>
      <c r="K102" s="35"/>
      <c r="L102" s="34"/>
      <c r="M102" s="34"/>
      <c r="N102" s="34"/>
      <c r="O102" s="34"/>
    </row>
    <row r="103" spans="1:15" ht="15.6" x14ac:dyDescent="0.3">
      <c r="A103" s="66"/>
      <c r="B103" s="60"/>
      <c r="C103" s="57"/>
      <c r="D103" s="31" t="s">
        <v>11</v>
      </c>
      <c r="E103" s="1">
        <v>5</v>
      </c>
      <c r="F103" s="43">
        <v>8</v>
      </c>
      <c r="G103" s="2"/>
      <c r="H103" s="29">
        <v>22</v>
      </c>
      <c r="I103" s="4">
        <f t="shared" si="21"/>
        <v>176</v>
      </c>
      <c r="J103" s="34"/>
      <c r="K103" s="35"/>
      <c r="L103" s="34"/>
      <c r="M103" s="34"/>
      <c r="N103" s="34"/>
      <c r="O103" s="34"/>
    </row>
    <row r="104" spans="1:15" ht="15.6" x14ac:dyDescent="0.3">
      <c r="A104" s="66"/>
      <c r="B104" s="60"/>
      <c r="C104" s="58"/>
      <c r="D104" s="31" t="s">
        <v>9</v>
      </c>
      <c r="E104" s="1">
        <v>78</v>
      </c>
      <c r="F104" s="43">
        <v>142</v>
      </c>
      <c r="G104" s="2"/>
      <c r="H104" s="29">
        <v>22</v>
      </c>
      <c r="I104" s="4">
        <f t="shared" si="21"/>
        <v>3124</v>
      </c>
      <c r="J104" s="34"/>
      <c r="K104" s="35"/>
      <c r="L104" s="34"/>
      <c r="M104" s="34"/>
      <c r="N104" s="34"/>
      <c r="O104" s="34"/>
    </row>
    <row r="105" spans="1:15" ht="15.6" x14ac:dyDescent="0.3">
      <c r="A105" s="66"/>
      <c r="B105" s="13"/>
      <c r="C105" s="13"/>
      <c r="D105" s="26" t="s">
        <v>10</v>
      </c>
      <c r="E105" s="14">
        <f>SUM(E101:E104)</f>
        <v>102</v>
      </c>
      <c r="F105" s="45">
        <f>SUM(F101:F104)</f>
        <v>182</v>
      </c>
      <c r="G105" s="40"/>
      <c r="H105" s="14"/>
      <c r="I105" s="14">
        <f>SUM(I101:I104)</f>
        <v>4004</v>
      </c>
      <c r="J105" s="34"/>
      <c r="K105" s="35"/>
      <c r="L105" s="34"/>
      <c r="M105" s="34"/>
      <c r="N105" s="36"/>
      <c r="O105" s="34"/>
    </row>
    <row r="106" spans="1:15" ht="15.6" x14ac:dyDescent="0.3">
      <c r="A106" s="66"/>
      <c r="B106" s="59" t="s">
        <v>67</v>
      </c>
      <c r="C106" s="56" t="s">
        <v>58</v>
      </c>
      <c r="D106" s="31" t="s">
        <v>27</v>
      </c>
      <c r="E106" s="28">
        <v>1</v>
      </c>
      <c r="F106" s="38">
        <v>2</v>
      </c>
      <c r="G106" s="39"/>
      <c r="H106" s="29">
        <v>22</v>
      </c>
      <c r="I106" s="4">
        <f t="shared" ref="I106:I110" si="22">F106*H106</f>
        <v>44</v>
      </c>
      <c r="J106" s="34"/>
      <c r="K106" s="35"/>
      <c r="L106" s="34"/>
      <c r="M106" s="34"/>
      <c r="N106" s="34"/>
      <c r="O106" s="34"/>
    </row>
    <row r="107" spans="1:15" ht="15.6" x14ac:dyDescent="0.3">
      <c r="A107" s="66"/>
      <c r="B107" s="60"/>
      <c r="C107" s="57"/>
      <c r="D107" s="37" t="s">
        <v>32</v>
      </c>
      <c r="E107" s="28">
        <v>8</v>
      </c>
      <c r="F107" s="38"/>
      <c r="G107" s="39">
        <v>37</v>
      </c>
      <c r="H107" s="29"/>
      <c r="I107" s="4">
        <f>E107*G107</f>
        <v>296</v>
      </c>
      <c r="J107" s="34"/>
      <c r="K107" s="35"/>
      <c r="L107" s="34"/>
      <c r="M107" s="34"/>
      <c r="N107" s="34"/>
      <c r="O107" s="34"/>
    </row>
    <row r="108" spans="1:15" ht="15.6" x14ac:dyDescent="0.3">
      <c r="A108" s="66"/>
      <c r="B108" s="60"/>
      <c r="C108" s="57"/>
      <c r="D108" s="31" t="s">
        <v>28</v>
      </c>
      <c r="E108" s="1">
        <v>15</v>
      </c>
      <c r="F108" s="43">
        <f>E108/0.6</f>
        <v>25</v>
      </c>
      <c r="G108" s="2"/>
      <c r="H108" s="29">
        <v>22</v>
      </c>
      <c r="I108" s="4">
        <f t="shared" si="22"/>
        <v>550</v>
      </c>
      <c r="J108" s="34"/>
      <c r="K108" s="35"/>
      <c r="L108" s="34"/>
      <c r="M108" s="34"/>
      <c r="N108" s="34"/>
      <c r="O108" s="34"/>
    </row>
    <row r="109" spans="1:15" ht="15.6" x14ac:dyDescent="0.3">
      <c r="A109" s="66"/>
      <c r="B109" s="60"/>
      <c r="C109" s="57"/>
      <c r="D109" s="31" t="s">
        <v>11</v>
      </c>
      <c r="E109" s="1">
        <v>6</v>
      </c>
      <c r="F109" s="43">
        <v>10</v>
      </c>
      <c r="G109" s="2"/>
      <c r="H109" s="29">
        <v>22</v>
      </c>
      <c r="I109" s="4">
        <f t="shared" si="22"/>
        <v>220</v>
      </c>
      <c r="J109" s="34"/>
      <c r="K109" s="35"/>
      <c r="L109" s="34"/>
      <c r="M109" s="34"/>
      <c r="N109" s="34"/>
      <c r="O109" s="34"/>
    </row>
    <row r="110" spans="1:15" ht="15.6" x14ac:dyDescent="0.3">
      <c r="A110" s="66"/>
      <c r="B110" s="60"/>
      <c r="C110" s="58"/>
      <c r="D110" s="31" t="s">
        <v>9</v>
      </c>
      <c r="E110" s="1">
        <v>97</v>
      </c>
      <c r="F110" s="43">
        <v>176</v>
      </c>
      <c r="G110" s="2"/>
      <c r="H110" s="29">
        <v>22</v>
      </c>
      <c r="I110" s="4">
        <f t="shared" si="22"/>
        <v>3872</v>
      </c>
      <c r="J110" s="34"/>
      <c r="K110" s="35"/>
      <c r="L110" s="34"/>
      <c r="M110" s="34"/>
      <c r="N110" s="34"/>
      <c r="O110" s="34"/>
    </row>
    <row r="111" spans="1:15" ht="15.6" x14ac:dyDescent="0.3">
      <c r="A111" s="66"/>
      <c r="B111" s="13"/>
      <c r="C111" s="13"/>
      <c r="D111" s="26" t="s">
        <v>10</v>
      </c>
      <c r="E111" s="14">
        <f>SUM(E106:E110)</f>
        <v>127</v>
      </c>
      <c r="F111" s="45">
        <f>SUM(F106:F110)</f>
        <v>213</v>
      </c>
      <c r="G111" s="40"/>
      <c r="H111" s="14"/>
      <c r="I111" s="14">
        <f>SUM(I106:I110)</f>
        <v>4982</v>
      </c>
      <c r="J111" s="34"/>
      <c r="K111" s="35"/>
      <c r="L111" s="34"/>
      <c r="M111" s="34"/>
      <c r="N111" s="36"/>
      <c r="O111" s="34"/>
    </row>
    <row r="112" spans="1:15" ht="15.6" x14ac:dyDescent="0.3">
      <c r="A112" s="67"/>
      <c r="B112" s="53" t="s">
        <v>42</v>
      </c>
      <c r="C112" s="54"/>
      <c r="D112" s="55"/>
      <c r="E112" s="15">
        <f>E111+E105+E100+E96+E92+E88+E84+E80+E75+E70+E64+E58+E50+E44+E41+E38+E33+E26+E22+E17+E12</f>
        <v>1801</v>
      </c>
      <c r="F112" s="47">
        <f>F111+F105+F100+F96+F92+F88+F84+F80+F75+F70+F64+F58+F50+F44+F41+F38+F33+F26+F22+F17+F12</f>
        <v>3225</v>
      </c>
      <c r="G112" s="41"/>
      <c r="H112" s="15"/>
      <c r="I112" s="15">
        <f>I111+I105+I100+I96+I92+I88+I84+I80+I75+I70+I64+I58+I50+I44+I41+I38+I33+I26+I22+I17+I12</f>
        <v>72208</v>
      </c>
      <c r="J112" s="34"/>
      <c r="K112" s="35"/>
      <c r="L112" s="34"/>
      <c r="M112" s="34"/>
      <c r="N112" s="34"/>
      <c r="O112" s="34"/>
    </row>
    <row r="114" spans="1:18" ht="15.6" x14ac:dyDescent="0.3">
      <c r="B114" s="52"/>
      <c r="C114" s="32"/>
      <c r="D114" s="16"/>
      <c r="E114" s="17"/>
      <c r="F114" s="48"/>
      <c r="G114" s="18"/>
      <c r="H114" s="19"/>
      <c r="L114" s="6"/>
      <c r="M114" s="6"/>
      <c r="N114" s="6"/>
      <c r="O114" s="6"/>
      <c r="P114" s="6"/>
      <c r="Q114" s="6"/>
      <c r="R114" s="6"/>
    </row>
    <row r="115" spans="1:18" ht="15.6" x14ac:dyDescent="0.3">
      <c r="B115" s="52"/>
      <c r="C115" s="32"/>
      <c r="D115" s="16"/>
      <c r="E115" s="17"/>
      <c r="F115" s="48"/>
      <c r="G115" s="18"/>
      <c r="H115" s="19"/>
    </row>
    <row r="117" spans="1:18" x14ac:dyDescent="0.3">
      <c r="A117" s="51"/>
    </row>
    <row r="118" spans="1:18" x14ac:dyDescent="0.3">
      <c r="A118" s="51"/>
    </row>
  </sheetData>
  <mergeCells count="50">
    <mergeCell ref="B101:B104"/>
    <mergeCell ref="C101:C104"/>
    <mergeCell ref="B106:B110"/>
    <mergeCell ref="C106:C110"/>
    <mergeCell ref="B93:B95"/>
    <mergeCell ref="C93:C95"/>
    <mergeCell ref="B97:B99"/>
    <mergeCell ref="C97:C99"/>
    <mergeCell ref="C53:C57"/>
    <mergeCell ref="B59:B63"/>
    <mergeCell ref="B89:B91"/>
    <mergeCell ref="C89:C91"/>
    <mergeCell ref="B76:B79"/>
    <mergeCell ref="C76:C79"/>
    <mergeCell ref="B81:B83"/>
    <mergeCell ref="B85:B87"/>
    <mergeCell ref="C85:C87"/>
    <mergeCell ref="C59:C62"/>
    <mergeCell ref="A1:I1"/>
    <mergeCell ref="A2:I2"/>
    <mergeCell ref="B42:B43"/>
    <mergeCell ref="C42:C43"/>
    <mergeCell ref="B45:B49"/>
    <mergeCell ref="C45:C49"/>
    <mergeCell ref="B34:B37"/>
    <mergeCell ref="C34:C37"/>
    <mergeCell ref="B39:B40"/>
    <mergeCell ref="C39:C40"/>
    <mergeCell ref="A4:A112"/>
    <mergeCell ref="C4:C7"/>
    <mergeCell ref="B71:B74"/>
    <mergeCell ref="C71:C74"/>
    <mergeCell ref="B51:B57"/>
    <mergeCell ref="C51:C52"/>
    <mergeCell ref="A117:A118"/>
    <mergeCell ref="B114:B115"/>
    <mergeCell ref="B112:D112"/>
    <mergeCell ref="C8:C11"/>
    <mergeCell ref="B4:B11"/>
    <mergeCell ref="B13:B16"/>
    <mergeCell ref="C14:C16"/>
    <mergeCell ref="B18:B21"/>
    <mergeCell ref="C19:C21"/>
    <mergeCell ref="B23:B25"/>
    <mergeCell ref="C24:C25"/>
    <mergeCell ref="B27:B32"/>
    <mergeCell ref="C27:C29"/>
    <mergeCell ref="C30:C32"/>
    <mergeCell ref="B65:B69"/>
    <mergeCell ref="C65:C69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73" t="s">
        <v>19</v>
      </c>
      <c r="B1" s="73"/>
      <c r="C1" s="73"/>
    </row>
    <row r="2" spans="1:3" ht="15" thickBot="1" x14ac:dyDescent="0.35">
      <c r="A2" s="72" t="s">
        <v>68</v>
      </c>
      <c r="B2" s="72"/>
      <c r="C2" s="72"/>
    </row>
    <row r="3" spans="1:3" ht="15" thickBot="1" x14ac:dyDescent="0.35">
      <c r="A3" s="69" t="s">
        <v>20</v>
      </c>
      <c r="B3" s="70"/>
      <c r="C3" s="71"/>
    </row>
    <row r="4" spans="1:3" ht="15" thickBot="1" x14ac:dyDescent="0.35">
      <c r="A4" s="8" t="s">
        <v>3</v>
      </c>
      <c r="B4" s="9" t="s">
        <v>21</v>
      </c>
      <c r="C4" s="9" t="s">
        <v>22</v>
      </c>
    </row>
    <row r="5" spans="1:3" ht="16.2" thickBot="1" x14ac:dyDescent="0.35">
      <c r="A5" s="24" t="s">
        <v>29</v>
      </c>
      <c r="B5" s="11" t="s">
        <v>33</v>
      </c>
      <c r="C5" s="11" t="s">
        <v>37</v>
      </c>
    </row>
    <row r="6" spans="1:3" ht="16.2" thickBot="1" x14ac:dyDescent="0.35">
      <c r="A6" s="23" t="s">
        <v>27</v>
      </c>
      <c r="B6" s="11" t="s">
        <v>71</v>
      </c>
      <c r="C6" s="11" t="s">
        <v>31</v>
      </c>
    </row>
    <row r="7" spans="1:3" ht="16.2" thickBot="1" x14ac:dyDescent="0.35">
      <c r="A7" s="25" t="s">
        <v>32</v>
      </c>
      <c r="B7" s="11" t="s">
        <v>34</v>
      </c>
      <c r="C7" s="11" t="s">
        <v>35</v>
      </c>
    </row>
    <row r="8" spans="1:3" ht="16.2" thickBot="1" x14ac:dyDescent="0.35">
      <c r="A8" s="24" t="s">
        <v>28</v>
      </c>
      <c r="B8" s="11" t="s">
        <v>71</v>
      </c>
      <c r="C8" s="11" t="s">
        <v>30</v>
      </c>
    </row>
    <row r="9" spans="1:3" ht="16.2" thickBot="1" x14ac:dyDescent="0.35">
      <c r="A9" s="10" t="s">
        <v>23</v>
      </c>
      <c r="B9" s="11" t="s">
        <v>71</v>
      </c>
      <c r="C9" s="12" t="s">
        <v>24</v>
      </c>
    </row>
    <row r="10" spans="1:3" ht="16.2" thickBot="1" x14ac:dyDescent="0.35">
      <c r="A10" s="10" t="s">
        <v>25</v>
      </c>
      <c r="B10" s="11" t="s">
        <v>72</v>
      </c>
      <c r="C10" s="12" t="s">
        <v>36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tabSelected="1" workbookViewId="0">
      <selection activeCell="B6" sqref="B6:E6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74" t="s">
        <v>17</v>
      </c>
      <c r="B2" s="74"/>
      <c r="C2" s="74"/>
      <c r="D2" s="74"/>
      <c r="E2" s="74"/>
      <c r="F2" s="74"/>
      <c r="G2" s="74"/>
    </row>
    <row r="3" spans="1:7" x14ac:dyDescent="0.3">
      <c r="A3" s="75" t="s">
        <v>69</v>
      </c>
      <c r="B3" s="75"/>
      <c r="C3" s="75"/>
      <c r="D3" s="75"/>
      <c r="E3" s="75"/>
      <c r="F3" s="75"/>
      <c r="G3" s="6"/>
    </row>
    <row r="4" spans="1:7" x14ac:dyDescent="0.3">
      <c r="A4" s="76" t="s">
        <v>12</v>
      </c>
      <c r="B4" s="77" t="s">
        <v>41</v>
      </c>
      <c r="C4" s="78"/>
      <c r="D4" s="78"/>
      <c r="E4" s="78"/>
      <c r="F4" s="79"/>
    </row>
    <row r="5" spans="1:7" ht="47.25" customHeight="1" x14ac:dyDescent="0.3">
      <c r="A5" s="76"/>
      <c r="B5" s="5" t="s">
        <v>13</v>
      </c>
      <c r="C5" s="5" t="s">
        <v>14</v>
      </c>
      <c r="D5" s="5" t="s">
        <v>15</v>
      </c>
      <c r="E5" s="5" t="s">
        <v>16</v>
      </c>
      <c r="F5" s="7" t="s">
        <v>18</v>
      </c>
    </row>
    <row r="6" spans="1:7" ht="182.25" customHeight="1" x14ac:dyDescent="0.3">
      <c r="A6" s="27" t="s">
        <v>70</v>
      </c>
      <c r="B6" s="5">
        <v>838</v>
      </c>
      <c r="C6" s="49">
        <v>347</v>
      </c>
      <c r="D6" s="49">
        <v>278</v>
      </c>
      <c r="E6" s="49">
        <v>338</v>
      </c>
      <c r="F6" s="7">
        <f>SUM(B6:E6)</f>
        <v>1801</v>
      </c>
    </row>
    <row r="7" spans="1:7" x14ac:dyDescent="0.3">
      <c r="A7" s="30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2024-11-29T08:38:42Z</dcterms:modified>
</cp:coreProperties>
</file>