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k Nikolov\Darvodobiv\Dosieta za 2025\Приложения първа сесия\"/>
    </mc:Choice>
  </mc:AlternateContent>
  <bookViews>
    <workbookView xWindow="-120" yWindow="-120" windowWidth="29040" windowHeight="15840"/>
  </bookViews>
  <sheets>
    <sheet name=" Приложение 1 " sheetId="5" r:id="rId1"/>
    <sheet name="Приложение 2" sheetId="6" r:id="rId2"/>
    <sheet name="Приложение 3" sheetId="7" r:id="rId3"/>
  </sheets>
  <calcPr calcId="162913"/>
</workbook>
</file>

<file path=xl/calcChain.xml><?xml version="1.0" encoding="utf-8"?>
<calcChain xmlns="http://schemas.openxmlformats.org/spreadsheetml/2006/main">
  <c r="F42" i="5" l="1"/>
  <c r="F32" i="5"/>
  <c r="F26" i="5"/>
  <c r="I26" i="5" s="1"/>
  <c r="I43" i="5"/>
  <c r="I42" i="5"/>
  <c r="I31" i="5"/>
  <c r="I32" i="5"/>
  <c r="I25" i="5"/>
  <c r="F46" i="5" l="1"/>
  <c r="E46" i="5"/>
  <c r="F100" i="5" l="1"/>
  <c r="E100" i="5"/>
  <c r="F96" i="5"/>
  <c r="E96" i="5"/>
  <c r="F88" i="5"/>
  <c r="E88" i="5"/>
  <c r="F80" i="5"/>
  <c r="E80" i="5"/>
  <c r="F76" i="5"/>
  <c r="E76" i="5"/>
  <c r="F68" i="5"/>
  <c r="E68" i="5"/>
  <c r="F63" i="5"/>
  <c r="E63" i="5"/>
  <c r="F58" i="5"/>
  <c r="E58" i="5"/>
  <c r="F53" i="5"/>
  <c r="E53" i="5"/>
  <c r="F49" i="5"/>
  <c r="E49" i="5"/>
  <c r="F40" i="5"/>
  <c r="E40" i="5"/>
  <c r="F36" i="5"/>
  <c r="E36" i="5"/>
  <c r="F30" i="5"/>
  <c r="E30" i="5"/>
  <c r="F24" i="5"/>
  <c r="E24" i="5"/>
  <c r="F18" i="5"/>
  <c r="E18" i="5"/>
  <c r="I17" i="5"/>
  <c r="I16" i="5"/>
  <c r="I15" i="5"/>
  <c r="F11" i="5"/>
  <c r="E11" i="5"/>
  <c r="I10" i="5"/>
  <c r="I9" i="5"/>
  <c r="F8" i="5"/>
  <c r="E8" i="5"/>
  <c r="I11" i="5" l="1"/>
  <c r="I99" i="5"/>
  <c r="I98" i="5"/>
  <c r="I97" i="5"/>
  <c r="I95" i="5"/>
  <c r="I94" i="5"/>
  <c r="I93" i="5"/>
  <c r="F92" i="5"/>
  <c r="E92" i="5"/>
  <c r="I91" i="5"/>
  <c r="I90" i="5"/>
  <c r="I89" i="5"/>
  <c r="I87" i="5"/>
  <c r="I86" i="5"/>
  <c r="I85" i="5"/>
  <c r="F84" i="5"/>
  <c r="E84" i="5"/>
  <c r="I83" i="5"/>
  <c r="I82" i="5"/>
  <c r="I81" i="5"/>
  <c r="I79" i="5"/>
  <c r="I78" i="5"/>
  <c r="I77" i="5"/>
  <c r="I75" i="5"/>
  <c r="I74" i="5"/>
  <c r="I73" i="5"/>
  <c r="F72" i="5"/>
  <c r="E72" i="5"/>
  <c r="I71" i="5"/>
  <c r="I70" i="5"/>
  <c r="I69" i="5"/>
  <c r="I67" i="5"/>
  <c r="I66" i="5"/>
  <c r="I65" i="5"/>
  <c r="I64" i="5"/>
  <c r="I62" i="5"/>
  <c r="I61" i="5"/>
  <c r="I60" i="5"/>
  <c r="I59" i="5"/>
  <c r="I57" i="5"/>
  <c r="I56" i="5"/>
  <c r="I55" i="5"/>
  <c r="I54" i="5"/>
  <c r="I52" i="5"/>
  <c r="I51" i="5"/>
  <c r="I50" i="5"/>
  <c r="I48" i="5"/>
  <c r="I47" i="5"/>
  <c r="I45" i="5"/>
  <c r="I44" i="5"/>
  <c r="I41" i="5"/>
  <c r="I46" i="5" s="1"/>
  <c r="I39" i="5"/>
  <c r="I38" i="5"/>
  <c r="I37" i="5"/>
  <c r="I35" i="5"/>
  <c r="I34" i="5"/>
  <c r="I33" i="5"/>
  <c r="I29" i="5"/>
  <c r="I28" i="5"/>
  <c r="I27" i="5"/>
  <c r="I30" i="5" s="1"/>
  <c r="I23" i="5"/>
  <c r="I22" i="5"/>
  <c r="I21" i="5"/>
  <c r="I20" i="5"/>
  <c r="I19" i="5"/>
  <c r="I14" i="5"/>
  <c r="I13" i="5"/>
  <c r="I12" i="5"/>
  <c r="I7" i="5"/>
  <c r="I6" i="5"/>
  <c r="I36" i="5" l="1"/>
  <c r="I100" i="5"/>
  <c r="I96" i="5"/>
  <c r="I88" i="5"/>
  <c r="I80" i="5"/>
  <c r="I76" i="5"/>
  <c r="I68" i="5"/>
  <c r="I49" i="5"/>
  <c r="I53" i="5"/>
  <c r="I63" i="5"/>
  <c r="I58" i="5"/>
  <c r="I18" i="5"/>
  <c r="I40" i="5"/>
  <c r="I24" i="5"/>
  <c r="I8" i="5"/>
  <c r="I72" i="5"/>
  <c r="I92" i="5"/>
  <c r="I84" i="5"/>
  <c r="F5" i="5" l="1"/>
  <c r="F101" i="5" s="1"/>
  <c r="E5" i="5"/>
  <c r="E101" i="5" s="1"/>
  <c r="I4" i="5"/>
  <c r="I5" i="5" l="1"/>
  <c r="I101" i="5" s="1"/>
  <c r="F6" i="7"/>
</calcChain>
</file>

<file path=xl/sharedStrings.xml><?xml version="1.0" encoding="utf-8"?>
<sst xmlns="http://schemas.openxmlformats.org/spreadsheetml/2006/main" count="193" uniqueCount="77">
  <si>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</si>
  <si>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</si>
  <si>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</si>
  <si>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</si>
  <si>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</si>
  <si>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</si>
  <si>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</si>
  <si>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Стойност на услугата сеч и извоз  лв./пр.м3</t>
  </si>
  <si>
    <t>Обща стойност в лв. без ДДС</t>
  </si>
  <si>
    <t>Дърва за огрев</t>
  </si>
  <si>
    <t>Общо за отдела</t>
  </si>
  <si>
    <t>Дребна техн.дървесина</t>
  </si>
  <si>
    <t>Отдели  и подотдели</t>
  </si>
  <si>
    <t>І</t>
  </si>
  <si>
    <t>ІІ</t>
  </si>
  <si>
    <t>ІІІ</t>
  </si>
  <si>
    <t>ІV</t>
  </si>
  <si>
    <t>ПРИЛОЖЕНИЕ № 3</t>
  </si>
  <si>
    <t>Общо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</si>
  <si>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</si>
  <si>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</si>
  <si>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</si>
  <si>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</si>
  <si>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Дребна техн. дървесина</t>
  </si>
  <si>
    <t>до 14 см</t>
  </si>
  <si>
    <t>дърва за горене</t>
  </si>
  <si>
    <r>
      <t xml:space="preserve">Приложение </t>
    </r>
    <r>
      <rPr>
        <b/>
        <sz val="12"/>
        <color theme="1"/>
        <rFont val="Calibri"/>
        <family val="2"/>
        <charset val="204"/>
      </rPr>
      <t xml:space="preserve">№ </t>
    </r>
    <r>
      <rPr>
        <b/>
        <sz val="12"/>
        <color theme="1"/>
        <rFont val="Calibri"/>
        <family val="2"/>
        <charset val="204"/>
        <scheme val="minor"/>
      </rPr>
      <t xml:space="preserve">1 </t>
    </r>
  </si>
  <si>
    <t>Едра техн.дървесина</t>
  </si>
  <si>
    <t>Средна техн.дървесина</t>
  </si>
  <si>
    <t>Едра трупи за бичене 18-29см</t>
  </si>
  <si>
    <t>14-18см</t>
  </si>
  <si>
    <t>над 18см</t>
  </si>
  <si>
    <t>Средна строителна - колове</t>
  </si>
  <si>
    <t>1.60м до 2.50м</t>
  </si>
  <si>
    <t>от 2,00м до 3,50м</t>
  </si>
  <si>
    <t>до 15см</t>
  </si>
  <si>
    <t>до 4-30 см</t>
  </si>
  <si>
    <t>от 18-29см</t>
  </si>
  <si>
    <t>мврб</t>
  </si>
  <si>
    <t>глд</t>
  </si>
  <si>
    <t>пляс</t>
  </si>
  <si>
    <t>Всичко за обекта</t>
  </si>
  <si>
    <t>8-л</t>
  </si>
  <si>
    <t>цер</t>
  </si>
  <si>
    <t>2470-а</t>
  </si>
  <si>
    <t>2470-б</t>
  </si>
  <si>
    <t>2487-а</t>
  </si>
  <si>
    <t>мхл</t>
  </si>
  <si>
    <t>мжд</t>
  </si>
  <si>
    <t>амяс</t>
  </si>
  <si>
    <t>2468-а</t>
  </si>
  <si>
    <t xml:space="preserve">ак </t>
  </si>
  <si>
    <t>13-ж</t>
  </si>
  <si>
    <t>13-и</t>
  </si>
  <si>
    <t>13-о</t>
  </si>
  <si>
    <t>ак</t>
  </si>
  <si>
    <t>13-е</t>
  </si>
  <si>
    <t>13-ф</t>
  </si>
  <si>
    <t>12-с</t>
  </si>
  <si>
    <t>2244-г</t>
  </si>
  <si>
    <t>2245-а</t>
  </si>
  <si>
    <t>2245-б</t>
  </si>
  <si>
    <t>8-т</t>
  </si>
  <si>
    <t>2160-г</t>
  </si>
  <si>
    <t>2160-д</t>
  </si>
  <si>
    <t>2186-а</t>
  </si>
  <si>
    <t>2184-а</t>
  </si>
  <si>
    <t>2284-б</t>
  </si>
  <si>
    <t>10-а</t>
  </si>
  <si>
    <t>2293-а</t>
  </si>
  <si>
    <r>
      <t xml:space="preserve">Към договор -            2025г. за извършване на дейности в ДГТ от Обект </t>
    </r>
    <r>
      <rPr>
        <b/>
        <sz val="11"/>
        <rFont val="Times New Roman"/>
        <family val="1"/>
        <charset val="204"/>
      </rPr>
      <t>№ 2501</t>
    </r>
  </si>
  <si>
    <t>Към договор № ……………....за за извършване на дейности в ДГТ от Обект № 2501</t>
  </si>
  <si>
    <t>тримесечие-  2025 г./пл.куб.м.</t>
  </si>
  <si>
    <t>Едра трупи за бичене 18-29см.</t>
  </si>
  <si>
    <t>от 1,00м до 2,00м;</t>
  </si>
  <si>
    <t>от 1,00м  до 2,50м;</t>
  </si>
  <si>
    <t>8-л; 2470-а; 2470-б; 2487-а; 2468-а; 13-ж; 13-и; 13-о; 13-е; 13-ф; 12-с; 2244-г; 2245-а; 2245-б; 8-т; 2160-г; 2160-д; 2186-а; 2184-а; 2284-б; 10-а; 2293-а;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</si>
</sst>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</cellStyleXfs>
  <cellXfs count="83">
    <xf numFmtId="0" fontId="0" fillId="0" borderId="0" xfId="0"/>
    <xf numFmtId="1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/>
    <xf numFmtId="0" fontId="1" fillId="0" borderId="0" xfId="0" applyFont="1" applyFill="1" applyAlignment="1">
      <alignment horizontal="center" vertical="center" textRotation="90"/>
    </xf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 textRotation="90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2" fontId="6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top"/>
    </xf>
    <xf numFmtId="2" fontId="4" fillId="4" borderId="1" xfId="1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14" fillId="0" borderId="0" xfId="0" applyFont="1" applyFill="1"/>
    <xf numFmtId="0" fontId="3" fillId="2" borderId="1" xfId="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 applyProtection="1">
      <alignment horizontal="center" vertical="top"/>
    </xf>
    <xf numFmtId="1" fontId="4" fillId="4" borderId="1" xfId="1" applyNumberFormat="1" applyFont="1" applyFill="1" applyBorder="1" applyAlignment="1" applyProtection="1">
      <alignment horizontal="center" vertical="top"/>
    </xf>
    <xf numFmtId="1" fontId="3" fillId="2" borderId="1" xfId="1" applyNumberFormat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top"/>
    </xf>
    <xf numFmtId="2" fontId="3" fillId="2" borderId="1" xfId="1" applyNumberFormat="1" applyFont="1" applyFill="1" applyBorder="1" applyAlignment="1" applyProtection="1">
      <alignment horizontal="center" vertical="top"/>
    </xf>
    <xf numFmtId="2" fontId="3" fillId="4" borderId="1" xfId="1" applyNumberFormat="1" applyFont="1" applyFill="1" applyBorder="1" applyAlignment="1" applyProtection="1">
      <alignment horizontal="center" vertical="top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8" fillId="0" borderId="1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 vertical="top"/>
    </xf>
    <xf numFmtId="0" fontId="3" fillId="3" borderId="5" xfId="1" applyNumberFormat="1" applyFont="1" applyFill="1" applyBorder="1" applyAlignment="1" applyProtection="1">
      <alignment horizontal="center" vertical="top"/>
    </xf>
    <xf numFmtId="0" fontId="3" fillId="3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7" fillId="2" borderId="13" xfId="1" applyNumberFormat="1" applyFont="1" applyFill="1" applyBorder="1" applyAlignment="1" applyProtection="1">
      <alignment horizontal="center" vertical="center" textRotation="90"/>
    </xf>
    <xf numFmtId="0" fontId="17" fillId="2" borderId="2" xfId="1" applyNumberFormat="1" applyFont="1" applyFill="1" applyBorder="1" applyAlignment="1" applyProtection="1">
      <alignment horizontal="center" vertical="center" textRotation="90"/>
    </xf>
    <xf numFmtId="0" fontId="17" fillId="2" borderId="3" xfId="1" applyNumberFormat="1" applyFont="1" applyFill="1" applyBorder="1" applyAlignment="1" applyProtection="1">
      <alignment horizontal="center" vertical="center" textRotation="90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Normal 2" xfId="1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tabSelected="1" topLeftCell="A4" zoomScaleNormal="100" workbookViewId="0">
      <selection activeCell="B54" sqref="B54:B57"/>
    </sheetView>
  </sheetViews>
  <sheetFormatPr defaultRowHeight="14.4" x14ac:dyDescent="0.3"/>
  <cols>
    <col min="1" max="1" width="7" customWidth="1"/>
    <col min="2" max="2" width="7.5546875" customWidth="1"/>
    <col min="3" max="3" width="10.5546875" customWidth="1"/>
    <col min="4" max="4" width="34.33203125" customWidth="1"/>
    <col min="5" max="5" width="10.33203125" bestFit="1" customWidth="1"/>
    <col min="7" max="7" width="7.109375" style="52" customWidth="1"/>
    <col min="8" max="8" width="8.109375" customWidth="1"/>
    <col min="9" max="9" width="8.6640625" customWidth="1"/>
    <col min="10" max="11" width="8.88671875" customWidth="1"/>
    <col min="12" max="12" width="13.6640625" customWidth="1"/>
    <col min="13" max="13" width="14.33203125" customWidth="1"/>
    <col min="14" max="14" width="15.33203125" customWidth="1"/>
    <col min="15" max="15" width="16.44140625" customWidth="1"/>
    <col min="16" max="16" width="13.109375" customWidth="1"/>
    <col min="17" max="17" width="13" customWidth="1"/>
  </cols>
  <sheetData>
    <row r="1" spans="1:12" ht="15.6" x14ac:dyDescent="0.3">
      <c r="A1" s="65" t="s">
        <v>26</v>
      </c>
      <c r="B1" s="65"/>
      <c r="C1" s="65"/>
      <c r="D1" s="65"/>
      <c r="E1" s="65"/>
      <c r="F1" s="65"/>
      <c r="G1" s="65"/>
      <c r="H1" s="65"/>
      <c r="I1" s="65"/>
    </row>
    <row r="2" spans="1:12" ht="36" customHeight="1" x14ac:dyDescent="0.3">
      <c r="A2" s="66"/>
      <c r="B2" s="67"/>
      <c r="C2" s="67"/>
      <c r="D2" s="67"/>
      <c r="E2" s="67"/>
      <c r="F2" s="67"/>
      <c r="G2" s="67"/>
      <c r="H2" s="67"/>
      <c r="I2" s="68"/>
    </row>
    <row r="3" spans="1:12" s="4" customFormat="1" ht="118.8" x14ac:dyDescent="0.3">
      <c r="A3" s="22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3" t="s">
        <v>5</v>
      </c>
      <c r="G3" s="24" t="s">
        <v>6</v>
      </c>
      <c r="H3" s="24" t="s">
        <v>7</v>
      </c>
      <c r="I3" s="21" t="s">
        <v>8</v>
      </c>
    </row>
    <row r="4" spans="1:12" ht="15.6" x14ac:dyDescent="0.3">
      <c r="A4" s="69">
        <v>2501</v>
      </c>
      <c r="B4" s="37" t="s">
        <v>42</v>
      </c>
      <c r="C4" s="35" t="s">
        <v>43</v>
      </c>
      <c r="D4" s="27" t="s">
        <v>9</v>
      </c>
      <c r="E4" s="2">
        <v>45</v>
      </c>
      <c r="F4" s="1">
        <v>82</v>
      </c>
      <c r="G4" s="3"/>
      <c r="H4" s="31">
        <v>22</v>
      </c>
      <c r="I4" s="43">
        <f t="shared" ref="I4" si="0">F4*H4</f>
        <v>1804</v>
      </c>
      <c r="J4" s="38"/>
      <c r="K4" s="39"/>
      <c r="L4" s="38"/>
    </row>
    <row r="5" spans="1:12" ht="15.6" x14ac:dyDescent="0.3">
      <c r="A5" s="70"/>
      <c r="B5" s="14"/>
      <c r="C5" s="14"/>
      <c r="D5" s="28" t="s">
        <v>10</v>
      </c>
      <c r="E5" s="15">
        <f>SUM(E4:E4)</f>
        <v>45</v>
      </c>
      <c r="F5" s="15">
        <f>SUM(F4:F4)</f>
        <v>82</v>
      </c>
      <c r="G5" s="49"/>
      <c r="H5" s="15"/>
      <c r="I5" s="41">
        <f>SUM(I4:I4)</f>
        <v>1804</v>
      </c>
      <c r="J5" s="38"/>
      <c r="K5" s="39"/>
      <c r="L5" s="40"/>
    </row>
    <row r="6" spans="1:12" ht="15.6" x14ac:dyDescent="0.3">
      <c r="A6" s="70"/>
      <c r="B6" s="59" t="s">
        <v>44</v>
      </c>
      <c r="C6" s="60" t="s">
        <v>40</v>
      </c>
      <c r="D6" s="33" t="s">
        <v>11</v>
      </c>
      <c r="E6" s="2">
        <v>3</v>
      </c>
      <c r="F6" s="1">
        <v>5</v>
      </c>
      <c r="G6" s="3"/>
      <c r="H6" s="31">
        <v>22</v>
      </c>
      <c r="I6" s="43">
        <f t="shared" ref="I6:I7" si="1">F6*H6</f>
        <v>110</v>
      </c>
      <c r="J6" s="38"/>
      <c r="K6" s="39"/>
      <c r="L6" s="38"/>
    </row>
    <row r="7" spans="1:12" ht="15.6" x14ac:dyDescent="0.3">
      <c r="A7" s="70"/>
      <c r="B7" s="59"/>
      <c r="C7" s="61"/>
      <c r="D7" s="33" t="s">
        <v>9</v>
      </c>
      <c r="E7" s="2">
        <v>48</v>
      </c>
      <c r="F7" s="1">
        <v>87</v>
      </c>
      <c r="G7" s="3"/>
      <c r="H7" s="31">
        <v>22</v>
      </c>
      <c r="I7" s="43">
        <f t="shared" si="1"/>
        <v>1914</v>
      </c>
      <c r="J7" s="38"/>
      <c r="K7" s="39"/>
      <c r="L7" s="38"/>
    </row>
    <row r="8" spans="1:12" ht="15.6" x14ac:dyDescent="0.3">
      <c r="A8" s="70"/>
      <c r="B8" s="14"/>
      <c r="C8" s="14"/>
      <c r="D8" s="28" t="s">
        <v>10</v>
      </c>
      <c r="E8" s="15">
        <f>SUM(E6:E7)</f>
        <v>51</v>
      </c>
      <c r="F8" s="15">
        <f>SUM(F6:F7)</f>
        <v>92</v>
      </c>
      <c r="G8" s="49"/>
      <c r="H8" s="15"/>
      <c r="I8" s="41">
        <f>SUM(I6:I7)</f>
        <v>2024</v>
      </c>
      <c r="J8" s="38"/>
      <c r="K8" s="39"/>
      <c r="L8" s="40"/>
    </row>
    <row r="9" spans="1:12" ht="15.6" x14ac:dyDescent="0.3">
      <c r="A9" s="70"/>
      <c r="B9" s="59" t="s">
        <v>45</v>
      </c>
      <c r="C9" s="60" t="s">
        <v>40</v>
      </c>
      <c r="D9" s="36" t="s">
        <v>11</v>
      </c>
      <c r="E9" s="2">
        <v>1</v>
      </c>
      <c r="F9" s="1">
        <v>2</v>
      </c>
      <c r="G9" s="3"/>
      <c r="H9" s="31">
        <v>22</v>
      </c>
      <c r="I9" s="43">
        <f t="shared" ref="I9:I10" si="2">F9*H9</f>
        <v>44</v>
      </c>
      <c r="J9" s="38"/>
      <c r="K9" s="39"/>
      <c r="L9" s="38"/>
    </row>
    <row r="10" spans="1:12" ht="15.6" x14ac:dyDescent="0.3">
      <c r="A10" s="70"/>
      <c r="B10" s="59"/>
      <c r="C10" s="61"/>
      <c r="D10" s="36" t="s">
        <v>9</v>
      </c>
      <c r="E10" s="2">
        <v>16</v>
      </c>
      <c r="F10" s="1">
        <v>29</v>
      </c>
      <c r="G10" s="3"/>
      <c r="H10" s="31">
        <v>22</v>
      </c>
      <c r="I10" s="43">
        <f t="shared" si="2"/>
        <v>638</v>
      </c>
      <c r="J10" s="38"/>
      <c r="K10" s="39"/>
      <c r="L10" s="38"/>
    </row>
    <row r="11" spans="1:12" ht="15.6" x14ac:dyDescent="0.3">
      <c r="A11" s="70"/>
      <c r="B11" s="14"/>
      <c r="C11" s="14"/>
      <c r="D11" s="28" t="s">
        <v>10</v>
      </c>
      <c r="E11" s="15">
        <f>SUM(E9:E10)</f>
        <v>17</v>
      </c>
      <c r="F11" s="15">
        <f>SUM(F9:F10)</f>
        <v>31</v>
      </c>
      <c r="G11" s="49"/>
      <c r="H11" s="15"/>
      <c r="I11" s="41">
        <f>SUM(I9:I10)</f>
        <v>682</v>
      </c>
      <c r="J11" s="38"/>
      <c r="K11" s="39"/>
      <c r="L11" s="40"/>
    </row>
    <row r="12" spans="1:12" ht="15.6" x14ac:dyDescent="0.3">
      <c r="A12" s="70"/>
      <c r="B12" s="59" t="s">
        <v>46</v>
      </c>
      <c r="C12" s="60" t="s">
        <v>39</v>
      </c>
      <c r="D12" s="33" t="s">
        <v>11</v>
      </c>
      <c r="E12" s="2">
        <v>1</v>
      </c>
      <c r="F12" s="1">
        <v>2</v>
      </c>
      <c r="G12" s="3"/>
      <c r="H12" s="31">
        <v>22</v>
      </c>
      <c r="I12" s="43">
        <f t="shared" ref="I12:I14" si="3">F12*H12</f>
        <v>44</v>
      </c>
      <c r="J12" s="38"/>
      <c r="K12" s="39"/>
      <c r="L12" s="38"/>
    </row>
    <row r="13" spans="1:12" ht="15.6" x14ac:dyDescent="0.3">
      <c r="A13" s="70"/>
      <c r="B13" s="59"/>
      <c r="C13" s="61"/>
      <c r="D13" s="33" t="s">
        <v>9</v>
      </c>
      <c r="E13" s="2">
        <v>12</v>
      </c>
      <c r="F13" s="1">
        <v>22</v>
      </c>
      <c r="G13" s="3"/>
      <c r="H13" s="31">
        <v>22</v>
      </c>
      <c r="I13" s="43">
        <f t="shared" si="3"/>
        <v>484</v>
      </c>
      <c r="J13" s="38"/>
      <c r="K13" s="39"/>
      <c r="L13" s="38"/>
    </row>
    <row r="14" spans="1:12" ht="15.6" x14ac:dyDescent="0.3">
      <c r="A14" s="70"/>
      <c r="B14" s="59"/>
      <c r="C14" s="36" t="s">
        <v>47</v>
      </c>
      <c r="D14" s="33" t="s">
        <v>9</v>
      </c>
      <c r="E14" s="2">
        <v>4</v>
      </c>
      <c r="F14" s="1">
        <v>7</v>
      </c>
      <c r="G14" s="3"/>
      <c r="H14" s="31">
        <v>22</v>
      </c>
      <c r="I14" s="43">
        <f t="shared" si="3"/>
        <v>154</v>
      </c>
      <c r="J14" s="38"/>
      <c r="K14" s="39"/>
      <c r="L14" s="38"/>
    </row>
    <row r="15" spans="1:12" ht="15.6" x14ac:dyDescent="0.3">
      <c r="A15" s="70"/>
      <c r="B15" s="59"/>
      <c r="C15" s="36" t="s">
        <v>48</v>
      </c>
      <c r="D15" s="36" t="s">
        <v>9</v>
      </c>
      <c r="E15" s="2">
        <v>4</v>
      </c>
      <c r="F15" s="1">
        <v>7</v>
      </c>
      <c r="G15" s="3"/>
      <c r="H15" s="31">
        <v>22</v>
      </c>
      <c r="I15" s="43">
        <f t="shared" ref="I15:I17" si="4">F15*H15</f>
        <v>154</v>
      </c>
      <c r="J15" s="38"/>
      <c r="K15" s="39"/>
      <c r="L15" s="38"/>
    </row>
    <row r="16" spans="1:12" ht="15.6" x14ac:dyDescent="0.3">
      <c r="A16" s="70"/>
      <c r="B16" s="59"/>
      <c r="C16" s="60" t="s">
        <v>49</v>
      </c>
      <c r="D16" s="36" t="s">
        <v>11</v>
      </c>
      <c r="E16" s="2">
        <v>1</v>
      </c>
      <c r="F16" s="1">
        <v>2</v>
      </c>
      <c r="G16" s="3"/>
      <c r="H16" s="31">
        <v>22</v>
      </c>
      <c r="I16" s="43">
        <f t="shared" si="4"/>
        <v>44</v>
      </c>
      <c r="J16" s="38"/>
      <c r="K16" s="39"/>
      <c r="L16" s="38"/>
    </row>
    <row r="17" spans="1:12" ht="15.6" x14ac:dyDescent="0.3">
      <c r="A17" s="70"/>
      <c r="B17" s="59"/>
      <c r="C17" s="61"/>
      <c r="D17" s="36" t="s">
        <v>9</v>
      </c>
      <c r="E17" s="2">
        <v>11</v>
      </c>
      <c r="F17" s="1">
        <v>20</v>
      </c>
      <c r="G17" s="3"/>
      <c r="H17" s="31">
        <v>22</v>
      </c>
      <c r="I17" s="43">
        <f t="shared" si="4"/>
        <v>440</v>
      </c>
      <c r="J17" s="38"/>
      <c r="K17" s="39"/>
      <c r="L17" s="38"/>
    </row>
    <row r="18" spans="1:12" ht="15.6" x14ac:dyDescent="0.3">
      <c r="A18" s="70"/>
      <c r="B18" s="14"/>
      <c r="C18" s="14"/>
      <c r="D18" s="28" t="s">
        <v>10</v>
      </c>
      <c r="E18" s="15">
        <f>SUM(E12:E17)</f>
        <v>33</v>
      </c>
      <c r="F18" s="15">
        <f>SUM(F12:F17)</f>
        <v>60</v>
      </c>
      <c r="G18" s="49"/>
      <c r="H18" s="15"/>
      <c r="I18" s="41">
        <f>SUM(I12:I17)</f>
        <v>1320</v>
      </c>
      <c r="J18" s="38"/>
      <c r="K18" s="39"/>
      <c r="L18" s="40"/>
    </row>
    <row r="19" spans="1:12" ht="15.6" x14ac:dyDescent="0.3">
      <c r="A19" s="70"/>
      <c r="B19" s="59" t="s">
        <v>50</v>
      </c>
      <c r="C19" s="60" t="s">
        <v>49</v>
      </c>
      <c r="D19" s="33" t="s">
        <v>28</v>
      </c>
      <c r="E19" s="2">
        <v>7</v>
      </c>
      <c r="F19" s="1">
        <v>12</v>
      </c>
      <c r="G19" s="3"/>
      <c r="H19" s="31">
        <v>22</v>
      </c>
      <c r="I19" s="43">
        <f t="shared" ref="I19:I23" si="5">F19*H19</f>
        <v>264</v>
      </c>
      <c r="J19" s="38"/>
      <c r="K19" s="39"/>
      <c r="L19" s="38"/>
    </row>
    <row r="20" spans="1:12" ht="15.6" x14ac:dyDescent="0.3">
      <c r="A20" s="70"/>
      <c r="B20" s="59"/>
      <c r="C20" s="60"/>
      <c r="D20" s="33" t="s">
        <v>11</v>
      </c>
      <c r="E20" s="2">
        <v>8</v>
      </c>
      <c r="F20" s="1">
        <v>13</v>
      </c>
      <c r="G20" s="3"/>
      <c r="H20" s="31">
        <v>22</v>
      </c>
      <c r="I20" s="43">
        <f t="shared" si="5"/>
        <v>286</v>
      </c>
      <c r="J20" s="38"/>
      <c r="K20" s="39"/>
      <c r="L20" s="38"/>
    </row>
    <row r="21" spans="1:12" ht="15.6" x14ac:dyDescent="0.3">
      <c r="A21" s="70"/>
      <c r="B21" s="59"/>
      <c r="C21" s="61"/>
      <c r="D21" s="33" t="s">
        <v>9</v>
      </c>
      <c r="E21" s="2">
        <v>158</v>
      </c>
      <c r="F21" s="1">
        <v>287</v>
      </c>
      <c r="G21" s="3"/>
      <c r="H21" s="31">
        <v>22</v>
      </c>
      <c r="I21" s="43">
        <f t="shared" si="5"/>
        <v>6314</v>
      </c>
      <c r="J21" s="38"/>
      <c r="K21" s="39"/>
      <c r="L21" s="38"/>
    </row>
    <row r="22" spans="1:12" ht="15.6" x14ac:dyDescent="0.3">
      <c r="A22" s="70"/>
      <c r="B22" s="59"/>
      <c r="C22" s="36" t="s">
        <v>48</v>
      </c>
      <c r="D22" s="33" t="s">
        <v>9</v>
      </c>
      <c r="E22" s="2">
        <v>4</v>
      </c>
      <c r="F22" s="1">
        <v>7</v>
      </c>
      <c r="G22" s="3"/>
      <c r="H22" s="31">
        <v>22</v>
      </c>
      <c r="I22" s="43">
        <f t="shared" si="5"/>
        <v>154</v>
      </c>
      <c r="J22" s="38"/>
      <c r="K22" s="39"/>
      <c r="L22" s="38"/>
    </row>
    <row r="23" spans="1:12" ht="15.6" x14ac:dyDescent="0.3">
      <c r="A23" s="70"/>
      <c r="B23" s="62"/>
      <c r="C23" s="33" t="s">
        <v>51</v>
      </c>
      <c r="D23" s="33" t="s">
        <v>9</v>
      </c>
      <c r="E23" s="2">
        <v>13</v>
      </c>
      <c r="F23" s="1">
        <v>24</v>
      </c>
      <c r="G23" s="3"/>
      <c r="H23" s="31">
        <v>22</v>
      </c>
      <c r="I23" s="43">
        <f t="shared" si="5"/>
        <v>528</v>
      </c>
      <c r="J23" s="38"/>
      <c r="K23" s="39"/>
      <c r="L23" s="38"/>
    </row>
    <row r="24" spans="1:12" ht="15.6" x14ac:dyDescent="0.3">
      <c r="A24" s="70"/>
      <c r="B24" s="14"/>
      <c r="C24" s="14"/>
      <c r="D24" s="28" t="s">
        <v>10</v>
      </c>
      <c r="E24" s="15">
        <f>SUM(E19:E23)</f>
        <v>190</v>
      </c>
      <c r="F24" s="15">
        <f>SUM(F19:F23)</f>
        <v>343</v>
      </c>
      <c r="G24" s="49"/>
      <c r="H24" s="15"/>
      <c r="I24" s="41">
        <f>SUM(I19:I23)</f>
        <v>7546</v>
      </c>
      <c r="J24" s="38"/>
      <c r="K24" s="39"/>
      <c r="L24" s="40"/>
    </row>
    <row r="25" spans="1:12" ht="15.6" x14ac:dyDescent="0.3">
      <c r="A25" s="70"/>
      <c r="B25" s="63" t="s">
        <v>52</v>
      </c>
      <c r="C25" s="64" t="s">
        <v>39</v>
      </c>
      <c r="D25" s="33" t="s">
        <v>73</v>
      </c>
      <c r="E25" s="30">
        <v>4</v>
      </c>
      <c r="F25" s="30"/>
      <c r="G25" s="50">
        <v>37</v>
      </c>
      <c r="H25" s="31"/>
      <c r="I25" s="43">
        <f>E25*G25</f>
        <v>148</v>
      </c>
      <c r="J25" s="38"/>
      <c r="K25" s="39"/>
      <c r="L25" s="38"/>
    </row>
    <row r="26" spans="1:12" ht="15.6" x14ac:dyDescent="0.3">
      <c r="A26" s="70"/>
      <c r="B26" s="59"/>
      <c r="C26" s="60"/>
      <c r="D26" s="44" t="s">
        <v>27</v>
      </c>
      <c r="E26" s="30">
        <v>12</v>
      </c>
      <c r="F26" s="46">
        <f>E26/0.6</f>
        <v>20</v>
      </c>
      <c r="G26" s="50"/>
      <c r="H26" s="31">
        <v>22</v>
      </c>
      <c r="I26" s="43">
        <f>F26*H26</f>
        <v>440</v>
      </c>
      <c r="J26" s="38"/>
      <c r="K26" s="39"/>
      <c r="L26" s="38"/>
    </row>
    <row r="27" spans="1:12" ht="15.6" x14ac:dyDescent="0.3">
      <c r="A27" s="70"/>
      <c r="B27" s="59"/>
      <c r="C27" s="60"/>
      <c r="D27" s="33" t="s">
        <v>28</v>
      </c>
      <c r="E27" s="2">
        <v>3</v>
      </c>
      <c r="F27" s="1">
        <v>5</v>
      </c>
      <c r="G27" s="3"/>
      <c r="H27" s="31">
        <v>22</v>
      </c>
      <c r="I27" s="43">
        <f t="shared" ref="I27:I29" si="6">F27*H27</f>
        <v>110</v>
      </c>
      <c r="J27" s="38"/>
      <c r="K27" s="39"/>
      <c r="L27" s="38"/>
    </row>
    <row r="28" spans="1:12" ht="15.6" x14ac:dyDescent="0.3">
      <c r="A28" s="70"/>
      <c r="B28" s="59"/>
      <c r="C28" s="61"/>
      <c r="D28" s="33" t="s">
        <v>9</v>
      </c>
      <c r="E28" s="2">
        <v>73</v>
      </c>
      <c r="F28" s="1">
        <v>133</v>
      </c>
      <c r="G28" s="3"/>
      <c r="H28" s="31">
        <v>22</v>
      </c>
      <c r="I28" s="43">
        <f t="shared" si="6"/>
        <v>2926</v>
      </c>
      <c r="J28" s="38"/>
      <c r="K28" s="39"/>
      <c r="L28" s="38"/>
    </row>
    <row r="29" spans="1:12" ht="15.6" x14ac:dyDescent="0.3">
      <c r="A29" s="70"/>
      <c r="B29" s="62"/>
      <c r="C29" s="33" t="s">
        <v>40</v>
      </c>
      <c r="D29" s="33" t="s">
        <v>9</v>
      </c>
      <c r="E29" s="2">
        <v>9</v>
      </c>
      <c r="F29" s="1">
        <v>16</v>
      </c>
      <c r="G29" s="3"/>
      <c r="H29" s="31">
        <v>22</v>
      </c>
      <c r="I29" s="43">
        <f t="shared" si="6"/>
        <v>352</v>
      </c>
      <c r="J29" s="38"/>
      <c r="K29" s="39"/>
      <c r="L29" s="38"/>
    </row>
    <row r="30" spans="1:12" ht="15.6" x14ac:dyDescent="0.3">
      <c r="A30" s="70"/>
      <c r="B30" s="14"/>
      <c r="C30" s="14"/>
      <c r="D30" s="28" t="s">
        <v>10</v>
      </c>
      <c r="E30" s="15">
        <f>SUM(E25:E29)</f>
        <v>101</v>
      </c>
      <c r="F30" s="15">
        <f>SUM(F25:F29)</f>
        <v>174</v>
      </c>
      <c r="G30" s="49"/>
      <c r="H30" s="15"/>
      <c r="I30" s="47">
        <f>SUM(I25:I29)</f>
        <v>3976</v>
      </c>
      <c r="J30" s="38"/>
      <c r="K30" s="39"/>
      <c r="L30" s="40"/>
    </row>
    <row r="31" spans="1:12" ht="15.6" x14ac:dyDescent="0.3">
      <c r="A31" s="70"/>
      <c r="B31" s="63" t="s">
        <v>53</v>
      </c>
      <c r="C31" s="64" t="s">
        <v>39</v>
      </c>
      <c r="D31" s="44" t="s">
        <v>73</v>
      </c>
      <c r="E31" s="30">
        <v>9</v>
      </c>
      <c r="F31" s="30"/>
      <c r="G31" s="50">
        <v>37</v>
      </c>
      <c r="H31" s="31"/>
      <c r="I31" s="43">
        <f>E31*G31</f>
        <v>333</v>
      </c>
      <c r="J31" s="38"/>
      <c r="K31" s="39"/>
      <c r="L31" s="38"/>
    </row>
    <row r="32" spans="1:12" ht="15.6" x14ac:dyDescent="0.3">
      <c r="A32" s="70"/>
      <c r="B32" s="59"/>
      <c r="C32" s="60"/>
      <c r="D32" s="44" t="s">
        <v>27</v>
      </c>
      <c r="E32" s="30">
        <v>15</v>
      </c>
      <c r="F32" s="46">
        <f>E32/0.6</f>
        <v>25</v>
      </c>
      <c r="G32" s="50"/>
      <c r="H32" s="31">
        <v>22</v>
      </c>
      <c r="I32" s="43">
        <f t="shared" ref="I32" si="7">F32*H32</f>
        <v>550</v>
      </c>
      <c r="J32" s="38"/>
      <c r="K32" s="39"/>
      <c r="L32" s="38"/>
    </row>
    <row r="33" spans="1:12" ht="15.6" x14ac:dyDescent="0.3">
      <c r="A33" s="70"/>
      <c r="B33" s="59"/>
      <c r="C33" s="60"/>
      <c r="D33" s="33" t="s">
        <v>28</v>
      </c>
      <c r="E33" s="2">
        <v>9</v>
      </c>
      <c r="F33" s="1">
        <v>15</v>
      </c>
      <c r="G33" s="3"/>
      <c r="H33" s="31">
        <v>22</v>
      </c>
      <c r="I33" s="43">
        <f t="shared" ref="I33:I35" si="8">F33*H33</f>
        <v>330</v>
      </c>
      <c r="J33" s="38"/>
      <c r="K33" s="39"/>
      <c r="L33" s="38"/>
    </row>
    <row r="34" spans="1:12" ht="15.6" x14ac:dyDescent="0.3">
      <c r="A34" s="70"/>
      <c r="B34" s="59"/>
      <c r="C34" s="61"/>
      <c r="D34" s="33" t="s">
        <v>9</v>
      </c>
      <c r="E34" s="2">
        <v>163</v>
      </c>
      <c r="F34" s="1">
        <v>296</v>
      </c>
      <c r="G34" s="3"/>
      <c r="H34" s="31">
        <v>22</v>
      </c>
      <c r="I34" s="43">
        <f t="shared" si="8"/>
        <v>6512</v>
      </c>
      <c r="J34" s="38"/>
      <c r="K34" s="39"/>
      <c r="L34" s="38"/>
    </row>
    <row r="35" spans="1:12" ht="15.6" x14ac:dyDescent="0.3">
      <c r="A35" s="70"/>
      <c r="B35" s="62"/>
      <c r="C35" s="33" t="s">
        <v>38</v>
      </c>
      <c r="D35" s="33" t="s">
        <v>9</v>
      </c>
      <c r="E35" s="2">
        <v>4</v>
      </c>
      <c r="F35" s="1">
        <v>7</v>
      </c>
      <c r="G35" s="3"/>
      <c r="H35" s="31">
        <v>22</v>
      </c>
      <c r="I35" s="43">
        <f t="shared" si="8"/>
        <v>154</v>
      </c>
      <c r="J35" s="38"/>
      <c r="K35" s="39"/>
      <c r="L35" s="38"/>
    </row>
    <row r="36" spans="1:12" ht="15.6" x14ac:dyDescent="0.3">
      <c r="A36" s="70"/>
      <c r="B36" s="14"/>
      <c r="C36" s="14"/>
      <c r="D36" s="28" t="s">
        <v>10</v>
      </c>
      <c r="E36" s="15">
        <f>SUM(E31:E35)</f>
        <v>200</v>
      </c>
      <c r="F36" s="15">
        <f>SUM(F31:F35)</f>
        <v>343</v>
      </c>
      <c r="G36" s="49"/>
      <c r="H36" s="15"/>
      <c r="I36" s="47">
        <f>SUM(I31:I35)</f>
        <v>7879</v>
      </c>
      <c r="J36" s="38"/>
      <c r="K36" s="39"/>
      <c r="L36" s="40"/>
    </row>
    <row r="37" spans="1:12" ht="15.6" x14ac:dyDescent="0.3">
      <c r="A37" s="70"/>
      <c r="B37" s="63" t="s">
        <v>54</v>
      </c>
      <c r="C37" s="64" t="s">
        <v>39</v>
      </c>
      <c r="D37" s="33" t="s">
        <v>27</v>
      </c>
      <c r="E37" s="30">
        <v>4</v>
      </c>
      <c r="F37" s="30">
        <v>7</v>
      </c>
      <c r="G37" s="50"/>
      <c r="H37" s="31">
        <v>22</v>
      </c>
      <c r="I37" s="43">
        <f t="shared" ref="I37:I39" si="9">F37*H37</f>
        <v>154</v>
      </c>
      <c r="J37" s="38"/>
      <c r="K37" s="39"/>
      <c r="L37" s="38"/>
    </row>
    <row r="38" spans="1:12" ht="15.6" x14ac:dyDescent="0.3">
      <c r="A38" s="70"/>
      <c r="B38" s="59"/>
      <c r="C38" s="60"/>
      <c r="D38" s="33" t="s">
        <v>28</v>
      </c>
      <c r="E38" s="2">
        <v>2</v>
      </c>
      <c r="F38" s="1">
        <v>3</v>
      </c>
      <c r="G38" s="3"/>
      <c r="H38" s="31">
        <v>22</v>
      </c>
      <c r="I38" s="43">
        <f t="shared" si="9"/>
        <v>66</v>
      </c>
      <c r="J38" s="38"/>
      <c r="K38" s="39"/>
      <c r="L38" s="38"/>
    </row>
    <row r="39" spans="1:12" ht="15.6" x14ac:dyDescent="0.3">
      <c r="A39" s="70"/>
      <c r="B39" s="59"/>
      <c r="C39" s="61"/>
      <c r="D39" s="33" t="s">
        <v>9</v>
      </c>
      <c r="E39" s="2">
        <v>31</v>
      </c>
      <c r="F39" s="1">
        <v>56</v>
      </c>
      <c r="G39" s="3"/>
      <c r="H39" s="31">
        <v>22</v>
      </c>
      <c r="I39" s="43">
        <f t="shared" si="9"/>
        <v>1232</v>
      </c>
      <c r="J39" s="38"/>
      <c r="K39" s="39"/>
      <c r="L39" s="38"/>
    </row>
    <row r="40" spans="1:12" ht="15.6" x14ac:dyDescent="0.3">
      <c r="A40" s="70"/>
      <c r="B40" s="14"/>
      <c r="C40" s="14"/>
      <c r="D40" s="28" t="s">
        <v>10</v>
      </c>
      <c r="E40" s="15">
        <f>SUM(E37:E39)</f>
        <v>37</v>
      </c>
      <c r="F40" s="15">
        <f>SUM(F37:F39)</f>
        <v>66</v>
      </c>
      <c r="G40" s="49"/>
      <c r="H40" s="15"/>
      <c r="I40" s="41">
        <f>SUM(I37:I39)</f>
        <v>1452</v>
      </c>
      <c r="J40" s="38"/>
      <c r="K40" s="39"/>
      <c r="L40" s="40"/>
    </row>
    <row r="41" spans="1:12" ht="15.6" x14ac:dyDescent="0.3">
      <c r="A41" s="70"/>
      <c r="B41" s="63" t="s">
        <v>56</v>
      </c>
      <c r="C41" s="64" t="s">
        <v>55</v>
      </c>
      <c r="D41" s="33" t="s">
        <v>27</v>
      </c>
      <c r="E41" s="30">
        <v>2</v>
      </c>
      <c r="F41" s="30">
        <v>3</v>
      </c>
      <c r="G41" s="50"/>
      <c r="H41" s="31">
        <v>22</v>
      </c>
      <c r="I41" s="43">
        <f t="shared" ref="I41:I45" si="10">F41*H41</f>
        <v>66</v>
      </c>
      <c r="J41" s="38"/>
      <c r="K41" s="39"/>
      <c r="L41" s="38"/>
    </row>
    <row r="42" spans="1:12" ht="15.6" x14ac:dyDescent="0.3">
      <c r="A42" s="70"/>
      <c r="B42" s="59"/>
      <c r="C42" s="60"/>
      <c r="D42" s="33" t="s">
        <v>28</v>
      </c>
      <c r="E42" s="2">
        <v>15</v>
      </c>
      <c r="F42" s="1">
        <f>E42/0.6</f>
        <v>25</v>
      </c>
      <c r="G42" s="3"/>
      <c r="H42" s="31">
        <v>22</v>
      </c>
      <c r="I42" s="43">
        <f>F42*H42</f>
        <v>550</v>
      </c>
      <c r="J42" s="38"/>
      <c r="K42" s="39"/>
      <c r="L42" s="38"/>
    </row>
    <row r="43" spans="1:12" ht="15.6" x14ac:dyDescent="0.3">
      <c r="A43" s="70"/>
      <c r="B43" s="59"/>
      <c r="C43" s="60"/>
      <c r="D43" s="44" t="s">
        <v>32</v>
      </c>
      <c r="E43" s="2">
        <v>9</v>
      </c>
      <c r="F43" s="1"/>
      <c r="G43" s="3">
        <v>37</v>
      </c>
      <c r="H43" s="31"/>
      <c r="I43" s="43">
        <f>E43*G43</f>
        <v>333</v>
      </c>
      <c r="J43" s="38"/>
      <c r="K43" s="39"/>
      <c r="L43" s="38"/>
    </row>
    <row r="44" spans="1:12" ht="15.6" x14ac:dyDescent="0.3">
      <c r="A44" s="70"/>
      <c r="B44" s="59"/>
      <c r="C44" s="60"/>
      <c r="D44" s="33" t="s">
        <v>11</v>
      </c>
      <c r="E44" s="2">
        <v>6</v>
      </c>
      <c r="F44" s="1">
        <v>10</v>
      </c>
      <c r="G44" s="3"/>
      <c r="H44" s="31">
        <v>22</v>
      </c>
      <c r="I44" s="43">
        <f t="shared" si="10"/>
        <v>220</v>
      </c>
      <c r="J44" s="38"/>
      <c r="K44" s="39"/>
      <c r="L44" s="38"/>
    </row>
    <row r="45" spans="1:12" ht="15.6" x14ac:dyDescent="0.3">
      <c r="A45" s="70"/>
      <c r="B45" s="59"/>
      <c r="C45" s="61"/>
      <c r="D45" s="33" t="s">
        <v>9</v>
      </c>
      <c r="E45" s="2">
        <v>104</v>
      </c>
      <c r="F45" s="1">
        <v>189</v>
      </c>
      <c r="G45" s="3"/>
      <c r="H45" s="31">
        <v>22</v>
      </c>
      <c r="I45" s="43">
        <f t="shared" si="10"/>
        <v>4158</v>
      </c>
      <c r="J45" s="38"/>
      <c r="K45" s="39"/>
      <c r="L45" s="38"/>
    </row>
    <row r="46" spans="1:12" ht="15.6" x14ac:dyDescent="0.3">
      <c r="A46" s="70"/>
      <c r="B46" s="14"/>
      <c r="C46" s="14"/>
      <c r="D46" s="28" t="s">
        <v>10</v>
      </c>
      <c r="E46" s="15">
        <f>SUM(E41:E45)</f>
        <v>136</v>
      </c>
      <c r="F46" s="15">
        <f>SUM(F41:F45)</f>
        <v>227</v>
      </c>
      <c r="G46" s="49"/>
      <c r="H46" s="15"/>
      <c r="I46" s="48">
        <f>SUM(I41:I45)</f>
        <v>5327</v>
      </c>
      <c r="J46" s="38"/>
      <c r="K46" s="39"/>
      <c r="L46" s="40"/>
    </row>
    <row r="47" spans="1:12" ht="15.6" x14ac:dyDescent="0.3">
      <c r="A47" s="70"/>
      <c r="B47" s="59" t="s">
        <v>57</v>
      </c>
      <c r="C47" s="60" t="s">
        <v>55</v>
      </c>
      <c r="D47" s="33" t="s">
        <v>28</v>
      </c>
      <c r="E47" s="2">
        <v>3</v>
      </c>
      <c r="F47" s="1">
        <v>5</v>
      </c>
      <c r="G47" s="3"/>
      <c r="H47" s="31">
        <v>22</v>
      </c>
      <c r="I47" s="43">
        <f t="shared" ref="I47:I48" si="11">F47*H47</f>
        <v>110</v>
      </c>
      <c r="J47" s="38"/>
      <c r="K47" s="39"/>
      <c r="L47" s="38"/>
    </row>
    <row r="48" spans="1:12" ht="15.6" x14ac:dyDescent="0.3">
      <c r="A48" s="70"/>
      <c r="B48" s="59"/>
      <c r="C48" s="61"/>
      <c r="D48" s="33" t="s">
        <v>9</v>
      </c>
      <c r="E48" s="2">
        <v>14</v>
      </c>
      <c r="F48" s="1">
        <v>25</v>
      </c>
      <c r="G48" s="3"/>
      <c r="H48" s="31">
        <v>22</v>
      </c>
      <c r="I48" s="43">
        <f t="shared" si="11"/>
        <v>550</v>
      </c>
      <c r="J48" s="38"/>
      <c r="K48" s="39"/>
      <c r="L48" s="38"/>
    </row>
    <row r="49" spans="1:12" ht="15.6" x14ac:dyDescent="0.3">
      <c r="A49" s="70"/>
      <c r="B49" s="14"/>
      <c r="C49" s="14"/>
      <c r="D49" s="28" t="s">
        <v>10</v>
      </c>
      <c r="E49" s="15">
        <f>SUM(E47:E48)</f>
        <v>17</v>
      </c>
      <c r="F49" s="15">
        <f>SUM(F47:F48)</f>
        <v>30</v>
      </c>
      <c r="G49" s="49"/>
      <c r="H49" s="15"/>
      <c r="I49" s="41">
        <f>SUM(I47:I48)</f>
        <v>660</v>
      </c>
      <c r="J49" s="38"/>
      <c r="K49" s="39"/>
      <c r="L49" s="40"/>
    </row>
    <row r="50" spans="1:12" ht="15.6" x14ac:dyDescent="0.3">
      <c r="A50" s="70"/>
      <c r="B50" s="59" t="s">
        <v>58</v>
      </c>
      <c r="C50" s="60" t="s">
        <v>55</v>
      </c>
      <c r="D50" s="33" t="s">
        <v>28</v>
      </c>
      <c r="E50" s="2">
        <v>4</v>
      </c>
      <c r="F50" s="1">
        <v>7</v>
      </c>
      <c r="G50" s="3"/>
      <c r="H50" s="31">
        <v>22</v>
      </c>
      <c r="I50" s="43">
        <f t="shared" ref="I50:I52" si="12">F50*H50</f>
        <v>154</v>
      </c>
      <c r="J50" s="38"/>
      <c r="K50" s="39"/>
      <c r="L50" s="38"/>
    </row>
    <row r="51" spans="1:12" ht="15.6" x14ac:dyDescent="0.3">
      <c r="A51" s="70"/>
      <c r="B51" s="59"/>
      <c r="C51" s="60"/>
      <c r="D51" s="33" t="s">
        <v>11</v>
      </c>
      <c r="E51" s="2">
        <v>1</v>
      </c>
      <c r="F51" s="1">
        <v>2</v>
      </c>
      <c r="G51" s="3"/>
      <c r="H51" s="31">
        <v>22</v>
      </c>
      <c r="I51" s="43">
        <f t="shared" si="12"/>
        <v>44</v>
      </c>
      <c r="J51" s="38"/>
      <c r="K51" s="39"/>
      <c r="L51" s="38"/>
    </row>
    <row r="52" spans="1:12" ht="15.6" x14ac:dyDescent="0.3">
      <c r="A52" s="70"/>
      <c r="B52" s="59"/>
      <c r="C52" s="61"/>
      <c r="D52" s="33" t="s">
        <v>9</v>
      </c>
      <c r="E52" s="2">
        <v>16</v>
      </c>
      <c r="F52" s="1">
        <v>29</v>
      </c>
      <c r="G52" s="3"/>
      <c r="H52" s="31">
        <v>22</v>
      </c>
      <c r="I52" s="43">
        <f t="shared" si="12"/>
        <v>638</v>
      </c>
      <c r="J52" s="38"/>
      <c r="K52" s="39"/>
      <c r="L52" s="38"/>
    </row>
    <row r="53" spans="1:12" ht="15.6" x14ac:dyDescent="0.3">
      <c r="A53" s="70"/>
      <c r="B53" s="14"/>
      <c r="C53" s="14"/>
      <c r="D53" s="28" t="s">
        <v>10</v>
      </c>
      <c r="E53" s="15">
        <f>SUM(E50:E52)</f>
        <v>21</v>
      </c>
      <c r="F53" s="15">
        <f>SUM(F50:F52)</f>
        <v>38</v>
      </c>
      <c r="G53" s="49"/>
      <c r="H53" s="15"/>
      <c r="I53" s="41">
        <f>SUM(I50:I52)</f>
        <v>836</v>
      </c>
      <c r="J53" s="38"/>
      <c r="K53" s="39"/>
      <c r="L53" s="40"/>
    </row>
    <row r="54" spans="1:12" ht="15.6" x14ac:dyDescent="0.3">
      <c r="A54" s="70"/>
      <c r="B54" s="63" t="s">
        <v>59</v>
      </c>
      <c r="C54" s="64" t="s">
        <v>39</v>
      </c>
      <c r="D54" s="33" t="s">
        <v>27</v>
      </c>
      <c r="E54" s="30">
        <v>11</v>
      </c>
      <c r="F54" s="30">
        <v>18</v>
      </c>
      <c r="G54" s="50"/>
      <c r="H54" s="31">
        <v>22</v>
      </c>
      <c r="I54" s="43">
        <f t="shared" ref="I54:I57" si="13">F54*H54</f>
        <v>396</v>
      </c>
      <c r="J54" s="38"/>
      <c r="K54" s="39"/>
      <c r="L54" s="38"/>
    </row>
    <row r="55" spans="1:12" ht="15.6" x14ac:dyDescent="0.3">
      <c r="A55" s="70"/>
      <c r="B55" s="59"/>
      <c r="C55" s="60"/>
      <c r="D55" s="33" t="s">
        <v>28</v>
      </c>
      <c r="E55" s="2">
        <v>70</v>
      </c>
      <c r="F55" s="1">
        <v>117</v>
      </c>
      <c r="G55" s="3"/>
      <c r="H55" s="31">
        <v>22</v>
      </c>
      <c r="I55" s="43">
        <f t="shared" si="13"/>
        <v>2574</v>
      </c>
      <c r="J55" s="38"/>
      <c r="K55" s="39"/>
      <c r="L55" s="38"/>
    </row>
    <row r="56" spans="1:12" ht="15.6" x14ac:dyDescent="0.3">
      <c r="A56" s="70"/>
      <c r="B56" s="59"/>
      <c r="C56" s="60"/>
      <c r="D56" s="33" t="s">
        <v>11</v>
      </c>
      <c r="E56" s="2">
        <v>20</v>
      </c>
      <c r="F56" s="1">
        <v>33</v>
      </c>
      <c r="G56" s="3"/>
      <c r="H56" s="31">
        <v>22</v>
      </c>
      <c r="I56" s="43">
        <f t="shared" si="13"/>
        <v>726</v>
      </c>
      <c r="J56" s="38"/>
      <c r="K56" s="39"/>
      <c r="L56" s="38"/>
    </row>
    <row r="57" spans="1:12" ht="15.6" x14ac:dyDescent="0.3">
      <c r="A57" s="70"/>
      <c r="B57" s="59"/>
      <c r="C57" s="61"/>
      <c r="D57" s="33" t="s">
        <v>9</v>
      </c>
      <c r="E57" s="2">
        <v>134</v>
      </c>
      <c r="F57" s="1">
        <v>244</v>
      </c>
      <c r="G57" s="3"/>
      <c r="H57" s="31">
        <v>22</v>
      </c>
      <c r="I57" s="43">
        <f t="shared" si="13"/>
        <v>5368</v>
      </c>
      <c r="J57" s="38"/>
      <c r="K57" s="39"/>
      <c r="L57" s="38"/>
    </row>
    <row r="58" spans="1:12" ht="15.6" x14ac:dyDescent="0.3">
      <c r="A58" s="70"/>
      <c r="B58" s="14"/>
      <c r="C58" s="14"/>
      <c r="D58" s="28" t="s">
        <v>10</v>
      </c>
      <c r="E58" s="15">
        <f>SUM(E54:E57)</f>
        <v>235</v>
      </c>
      <c r="F58" s="15">
        <f>SUM(F54:F57)</f>
        <v>412</v>
      </c>
      <c r="G58" s="49"/>
      <c r="H58" s="15"/>
      <c r="I58" s="41">
        <f>SUM(I54:I57)</f>
        <v>9064</v>
      </c>
      <c r="J58" s="38"/>
      <c r="K58" s="39"/>
      <c r="L58" s="40"/>
    </row>
    <row r="59" spans="1:12" ht="15.6" x14ac:dyDescent="0.3">
      <c r="A59" s="70"/>
      <c r="B59" s="63" t="s">
        <v>60</v>
      </c>
      <c r="C59" s="64" t="s">
        <v>39</v>
      </c>
      <c r="D59" s="33" t="s">
        <v>27</v>
      </c>
      <c r="E59" s="30">
        <v>6</v>
      </c>
      <c r="F59" s="30">
        <v>10</v>
      </c>
      <c r="G59" s="50"/>
      <c r="H59" s="31">
        <v>22</v>
      </c>
      <c r="I59" s="43">
        <f t="shared" ref="I59:I62" si="14">F59*H59</f>
        <v>220</v>
      </c>
      <c r="J59" s="38"/>
      <c r="K59" s="39"/>
      <c r="L59" s="38"/>
    </row>
    <row r="60" spans="1:12" ht="15.6" x14ac:dyDescent="0.3">
      <c r="A60" s="70"/>
      <c r="B60" s="59"/>
      <c r="C60" s="60"/>
      <c r="D60" s="33" t="s">
        <v>28</v>
      </c>
      <c r="E60" s="2">
        <v>35</v>
      </c>
      <c r="F60" s="1">
        <v>58</v>
      </c>
      <c r="G60" s="3"/>
      <c r="H60" s="31">
        <v>22</v>
      </c>
      <c r="I60" s="43">
        <f t="shared" si="14"/>
        <v>1276</v>
      </c>
      <c r="J60" s="38"/>
      <c r="K60" s="39"/>
      <c r="L60" s="38"/>
    </row>
    <row r="61" spans="1:12" ht="15.6" x14ac:dyDescent="0.3">
      <c r="A61" s="70"/>
      <c r="B61" s="59"/>
      <c r="C61" s="60"/>
      <c r="D61" s="33" t="s">
        <v>11</v>
      </c>
      <c r="E61" s="2">
        <v>10</v>
      </c>
      <c r="F61" s="1">
        <v>17</v>
      </c>
      <c r="G61" s="3"/>
      <c r="H61" s="31">
        <v>22</v>
      </c>
      <c r="I61" s="43">
        <f t="shared" si="14"/>
        <v>374</v>
      </c>
      <c r="J61" s="38"/>
      <c r="K61" s="39"/>
      <c r="L61" s="38"/>
    </row>
    <row r="62" spans="1:12" ht="15.6" x14ac:dyDescent="0.3">
      <c r="A62" s="70"/>
      <c r="B62" s="59"/>
      <c r="C62" s="61"/>
      <c r="D62" s="33" t="s">
        <v>9</v>
      </c>
      <c r="E62" s="2">
        <v>67</v>
      </c>
      <c r="F62" s="1">
        <v>122</v>
      </c>
      <c r="G62" s="3"/>
      <c r="H62" s="31">
        <v>22</v>
      </c>
      <c r="I62" s="43">
        <f t="shared" si="14"/>
        <v>2684</v>
      </c>
      <c r="J62" s="38"/>
      <c r="K62" s="39"/>
      <c r="L62" s="38"/>
    </row>
    <row r="63" spans="1:12" ht="15.6" x14ac:dyDescent="0.3">
      <c r="A63" s="70"/>
      <c r="B63" s="14"/>
      <c r="C63" s="14"/>
      <c r="D63" s="28" t="s">
        <v>10</v>
      </c>
      <c r="E63" s="15">
        <f>SUM(E59:E62)</f>
        <v>118</v>
      </c>
      <c r="F63" s="15">
        <f>SUM(F59:F62)</f>
        <v>207</v>
      </c>
      <c r="G63" s="49"/>
      <c r="H63" s="15"/>
      <c r="I63" s="41">
        <f>SUM(I59:I62)</f>
        <v>4554</v>
      </c>
      <c r="J63" s="38"/>
      <c r="K63" s="39"/>
      <c r="L63" s="40"/>
    </row>
    <row r="64" spans="1:12" ht="15.6" x14ac:dyDescent="0.3">
      <c r="A64" s="70"/>
      <c r="B64" s="63" t="s">
        <v>61</v>
      </c>
      <c r="C64" s="64" t="s">
        <v>39</v>
      </c>
      <c r="D64" s="33" t="s">
        <v>27</v>
      </c>
      <c r="E64" s="30">
        <v>4</v>
      </c>
      <c r="F64" s="30">
        <v>7</v>
      </c>
      <c r="G64" s="50"/>
      <c r="H64" s="31">
        <v>22</v>
      </c>
      <c r="I64" s="43">
        <f t="shared" ref="I64:I67" si="15">F64*H64</f>
        <v>154</v>
      </c>
      <c r="J64" s="38"/>
      <c r="K64" s="39"/>
      <c r="L64" s="38"/>
    </row>
    <row r="65" spans="1:12" ht="15.6" x14ac:dyDescent="0.3">
      <c r="A65" s="70"/>
      <c r="B65" s="59"/>
      <c r="C65" s="60"/>
      <c r="D65" s="33" t="s">
        <v>28</v>
      </c>
      <c r="E65" s="2">
        <v>22</v>
      </c>
      <c r="F65" s="1">
        <v>37</v>
      </c>
      <c r="G65" s="3"/>
      <c r="H65" s="31">
        <v>22</v>
      </c>
      <c r="I65" s="43">
        <f t="shared" si="15"/>
        <v>814</v>
      </c>
      <c r="J65" s="38"/>
      <c r="K65" s="39"/>
      <c r="L65" s="38"/>
    </row>
    <row r="66" spans="1:12" ht="15.6" x14ac:dyDescent="0.3">
      <c r="A66" s="70"/>
      <c r="B66" s="59"/>
      <c r="C66" s="60"/>
      <c r="D66" s="33" t="s">
        <v>11</v>
      </c>
      <c r="E66" s="2">
        <v>6</v>
      </c>
      <c r="F66" s="1">
        <v>10</v>
      </c>
      <c r="G66" s="3"/>
      <c r="H66" s="31">
        <v>22</v>
      </c>
      <c r="I66" s="43">
        <f t="shared" si="15"/>
        <v>220</v>
      </c>
      <c r="J66" s="38"/>
      <c r="K66" s="39"/>
      <c r="L66" s="38"/>
    </row>
    <row r="67" spans="1:12" ht="15.6" x14ac:dyDescent="0.3">
      <c r="A67" s="70"/>
      <c r="B67" s="59"/>
      <c r="C67" s="61"/>
      <c r="D67" s="33" t="s">
        <v>9</v>
      </c>
      <c r="E67" s="2">
        <v>43</v>
      </c>
      <c r="F67" s="1">
        <v>78</v>
      </c>
      <c r="G67" s="3"/>
      <c r="H67" s="31">
        <v>22</v>
      </c>
      <c r="I67" s="43">
        <f t="shared" si="15"/>
        <v>1716</v>
      </c>
      <c r="J67" s="38"/>
      <c r="K67" s="39"/>
      <c r="L67" s="38"/>
    </row>
    <row r="68" spans="1:12" ht="15.6" x14ac:dyDescent="0.3">
      <c r="A68" s="70"/>
      <c r="B68" s="14"/>
      <c r="C68" s="14"/>
      <c r="D68" s="28" t="s">
        <v>10</v>
      </c>
      <c r="E68" s="15">
        <f>SUM(E64:E67)</f>
        <v>75</v>
      </c>
      <c r="F68" s="15">
        <f>SUM(F64:F67)</f>
        <v>132</v>
      </c>
      <c r="G68" s="49"/>
      <c r="H68" s="15"/>
      <c r="I68" s="41">
        <f>SUM(I64:I67)</f>
        <v>2904</v>
      </c>
      <c r="J68" s="38"/>
      <c r="K68" s="39"/>
      <c r="L68" s="40"/>
    </row>
    <row r="69" spans="1:12" ht="15.6" x14ac:dyDescent="0.3">
      <c r="A69" s="70"/>
      <c r="B69" s="59" t="s">
        <v>62</v>
      </c>
      <c r="C69" s="60" t="s">
        <v>55</v>
      </c>
      <c r="D69" s="33" t="s">
        <v>28</v>
      </c>
      <c r="E69" s="2">
        <v>3</v>
      </c>
      <c r="F69" s="1">
        <v>5</v>
      </c>
      <c r="G69" s="3"/>
      <c r="H69" s="31">
        <v>22</v>
      </c>
      <c r="I69" s="43">
        <f t="shared" ref="I69:I71" si="16">F69*H69</f>
        <v>110</v>
      </c>
      <c r="J69" s="38"/>
      <c r="K69" s="39"/>
      <c r="L69" s="38"/>
    </row>
    <row r="70" spans="1:12" ht="15.6" x14ac:dyDescent="0.3">
      <c r="A70" s="70"/>
      <c r="B70" s="59"/>
      <c r="C70" s="60"/>
      <c r="D70" s="33" t="s">
        <v>11</v>
      </c>
      <c r="E70" s="2">
        <v>1</v>
      </c>
      <c r="F70" s="1">
        <v>2</v>
      </c>
      <c r="G70" s="3"/>
      <c r="H70" s="31">
        <v>22</v>
      </c>
      <c r="I70" s="43">
        <f t="shared" si="16"/>
        <v>44</v>
      </c>
      <c r="J70" s="38"/>
      <c r="K70" s="39"/>
      <c r="L70" s="38"/>
    </row>
    <row r="71" spans="1:12" ht="15.6" x14ac:dyDescent="0.3">
      <c r="A71" s="70"/>
      <c r="B71" s="59"/>
      <c r="C71" s="61"/>
      <c r="D71" s="33" t="s">
        <v>9</v>
      </c>
      <c r="E71" s="2">
        <v>20</v>
      </c>
      <c r="F71" s="1">
        <v>36</v>
      </c>
      <c r="G71" s="3"/>
      <c r="H71" s="31">
        <v>22</v>
      </c>
      <c r="I71" s="43">
        <f t="shared" si="16"/>
        <v>792</v>
      </c>
      <c r="J71" s="38"/>
      <c r="K71" s="39"/>
      <c r="L71" s="38"/>
    </row>
    <row r="72" spans="1:12" ht="15.6" x14ac:dyDescent="0.3">
      <c r="A72" s="70"/>
      <c r="B72" s="14"/>
      <c r="C72" s="14"/>
      <c r="D72" s="28" t="s">
        <v>10</v>
      </c>
      <c r="E72" s="15">
        <f>SUM(E69:E71)</f>
        <v>24</v>
      </c>
      <c r="F72" s="15">
        <f>SUM(F69:F71)</f>
        <v>43</v>
      </c>
      <c r="G72" s="49"/>
      <c r="H72" s="15"/>
      <c r="I72" s="41">
        <f>SUM(I69:I71)</f>
        <v>946</v>
      </c>
      <c r="J72" s="38"/>
      <c r="K72" s="39"/>
      <c r="L72" s="40"/>
    </row>
    <row r="73" spans="1:12" ht="15.6" x14ac:dyDescent="0.3">
      <c r="A73" s="70"/>
      <c r="B73" s="59" t="s">
        <v>63</v>
      </c>
      <c r="C73" s="60" t="s">
        <v>55</v>
      </c>
      <c r="D73" s="33" t="s">
        <v>28</v>
      </c>
      <c r="E73" s="2">
        <v>5</v>
      </c>
      <c r="F73" s="1">
        <v>8</v>
      </c>
      <c r="G73" s="3"/>
      <c r="H73" s="31">
        <v>22</v>
      </c>
      <c r="I73" s="43">
        <f t="shared" ref="I73:I75" si="17">F73*H73</f>
        <v>176</v>
      </c>
      <c r="J73" s="38"/>
      <c r="K73" s="39"/>
      <c r="L73" s="38"/>
    </row>
    <row r="74" spans="1:12" ht="15.6" x14ac:dyDescent="0.3">
      <c r="A74" s="70"/>
      <c r="B74" s="59"/>
      <c r="C74" s="60"/>
      <c r="D74" s="33" t="s">
        <v>11</v>
      </c>
      <c r="E74" s="2">
        <v>1</v>
      </c>
      <c r="F74" s="1">
        <v>2</v>
      </c>
      <c r="G74" s="3"/>
      <c r="H74" s="31">
        <v>22</v>
      </c>
      <c r="I74" s="43">
        <f t="shared" si="17"/>
        <v>44</v>
      </c>
      <c r="J74" s="38"/>
      <c r="K74" s="39"/>
      <c r="L74" s="38"/>
    </row>
    <row r="75" spans="1:12" ht="15.6" x14ac:dyDescent="0.3">
      <c r="A75" s="70"/>
      <c r="B75" s="59"/>
      <c r="C75" s="61"/>
      <c r="D75" s="33" t="s">
        <v>9</v>
      </c>
      <c r="E75" s="2">
        <v>23</v>
      </c>
      <c r="F75" s="1">
        <v>42</v>
      </c>
      <c r="G75" s="3"/>
      <c r="H75" s="31">
        <v>22</v>
      </c>
      <c r="I75" s="43">
        <f t="shared" si="17"/>
        <v>924</v>
      </c>
      <c r="J75" s="38"/>
      <c r="K75" s="39"/>
      <c r="L75" s="38"/>
    </row>
    <row r="76" spans="1:12" ht="15.6" x14ac:dyDescent="0.3">
      <c r="A76" s="70"/>
      <c r="B76" s="14"/>
      <c r="C76" s="14"/>
      <c r="D76" s="28" t="s">
        <v>10</v>
      </c>
      <c r="E76" s="15">
        <f>SUM(E73:E75)</f>
        <v>29</v>
      </c>
      <c r="F76" s="15">
        <f>SUM(F73:F75)</f>
        <v>52</v>
      </c>
      <c r="G76" s="49"/>
      <c r="H76" s="15"/>
      <c r="I76" s="41">
        <f>SUM(I73:I75)</f>
        <v>1144</v>
      </c>
      <c r="J76" s="38"/>
      <c r="K76" s="39"/>
      <c r="L76" s="40"/>
    </row>
    <row r="77" spans="1:12" ht="15.6" x14ac:dyDescent="0.3">
      <c r="A77" s="70"/>
      <c r="B77" s="59" t="s">
        <v>64</v>
      </c>
      <c r="C77" s="60" t="s">
        <v>55</v>
      </c>
      <c r="D77" s="33" t="s">
        <v>28</v>
      </c>
      <c r="E77" s="2">
        <v>7</v>
      </c>
      <c r="F77" s="1">
        <v>12</v>
      </c>
      <c r="G77" s="3"/>
      <c r="H77" s="31">
        <v>22</v>
      </c>
      <c r="I77" s="43">
        <f t="shared" ref="I77:I79" si="18">F77*H77</f>
        <v>264</v>
      </c>
      <c r="J77" s="38"/>
      <c r="K77" s="39"/>
      <c r="L77" s="38"/>
    </row>
    <row r="78" spans="1:12" ht="15.6" x14ac:dyDescent="0.3">
      <c r="A78" s="70"/>
      <c r="B78" s="59"/>
      <c r="C78" s="60"/>
      <c r="D78" s="33" t="s">
        <v>11</v>
      </c>
      <c r="E78" s="2">
        <v>2</v>
      </c>
      <c r="F78" s="1">
        <v>3</v>
      </c>
      <c r="G78" s="3"/>
      <c r="H78" s="31">
        <v>22</v>
      </c>
      <c r="I78" s="43">
        <f t="shared" si="18"/>
        <v>66</v>
      </c>
      <c r="J78" s="38"/>
      <c r="K78" s="39"/>
      <c r="L78" s="38"/>
    </row>
    <row r="79" spans="1:12" ht="15.6" x14ac:dyDescent="0.3">
      <c r="A79" s="70"/>
      <c r="B79" s="59"/>
      <c r="C79" s="61"/>
      <c r="D79" s="33" t="s">
        <v>9</v>
      </c>
      <c r="E79" s="2">
        <v>29</v>
      </c>
      <c r="F79" s="1">
        <v>53</v>
      </c>
      <c r="G79" s="3"/>
      <c r="H79" s="31">
        <v>22</v>
      </c>
      <c r="I79" s="43">
        <f t="shared" si="18"/>
        <v>1166</v>
      </c>
      <c r="J79" s="38"/>
      <c r="K79" s="39"/>
      <c r="L79" s="38"/>
    </row>
    <row r="80" spans="1:12" ht="15.6" x14ac:dyDescent="0.3">
      <c r="A80" s="70"/>
      <c r="B80" s="14"/>
      <c r="C80" s="14"/>
      <c r="D80" s="28" t="s">
        <v>10</v>
      </c>
      <c r="E80" s="15">
        <f>SUM(E77:E79)</f>
        <v>38</v>
      </c>
      <c r="F80" s="15">
        <f>SUM(F77:F79)</f>
        <v>68</v>
      </c>
      <c r="G80" s="49"/>
      <c r="H80" s="15"/>
      <c r="I80" s="41">
        <f>SUM(I77:I79)</f>
        <v>1496</v>
      </c>
      <c r="J80" s="38"/>
      <c r="K80" s="39"/>
      <c r="L80" s="40"/>
    </row>
    <row r="81" spans="1:12" ht="15.6" x14ac:dyDescent="0.3">
      <c r="A81" s="70"/>
      <c r="B81" s="59" t="s">
        <v>65</v>
      </c>
      <c r="C81" s="60" t="s">
        <v>55</v>
      </c>
      <c r="D81" s="33" t="s">
        <v>28</v>
      </c>
      <c r="E81" s="2">
        <v>12</v>
      </c>
      <c r="F81" s="1">
        <v>20</v>
      </c>
      <c r="G81" s="3"/>
      <c r="H81" s="31">
        <v>22</v>
      </c>
      <c r="I81" s="43">
        <f t="shared" ref="I81:I83" si="19">F81*H81</f>
        <v>440</v>
      </c>
      <c r="J81" s="38"/>
      <c r="K81" s="39"/>
      <c r="L81" s="38"/>
    </row>
    <row r="82" spans="1:12" ht="15.6" x14ac:dyDescent="0.3">
      <c r="A82" s="70"/>
      <c r="B82" s="59"/>
      <c r="C82" s="60"/>
      <c r="D82" s="33" t="s">
        <v>11</v>
      </c>
      <c r="E82" s="2">
        <v>3</v>
      </c>
      <c r="F82" s="1">
        <v>5</v>
      </c>
      <c r="G82" s="3"/>
      <c r="H82" s="31">
        <v>22</v>
      </c>
      <c r="I82" s="43">
        <f t="shared" si="19"/>
        <v>110</v>
      </c>
      <c r="J82" s="38"/>
      <c r="K82" s="39"/>
      <c r="L82" s="38"/>
    </row>
    <row r="83" spans="1:12" ht="15.6" x14ac:dyDescent="0.3">
      <c r="A83" s="70"/>
      <c r="B83" s="59"/>
      <c r="C83" s="61"/>
      <c r="D83" s="33" t="s">
        <v>9</v>
      </c>
      <c r="E83" s="2">
        <v>52</v>
      </c>
      <c r="F83" s="1">
        <v>95</v>
      </c>
      <c r="G83" s="3"/>
      <c r="H83" s="31">
        <v>22</v>
      </c>
      <c r="I83" s="43">
        <f t="shared" si="19"/>
        <v>2090</v>
      </c>
      <c r="J83" s="38"/>
      <c r="K83" s="39"/>
      <c r="L83" s="38"/>
    </row>
    <row r="84" spans="1:12" ht="15.6" x14ac:dyDescent="0.3">
      <c r="A84" s="70"/>
      <c r="B84" s="14"/>
      <c r="C84" s="14"/>
      <c r="D84" s="28" t="s">
        <v>10</v>
      </c>
      <c r="E84" s="15">
        <f>SUM(E81:E83)</f>
        <v>67</v>
      </c>
      <c r="F84" s="15">
        <f>SUM(F81:F83)</f>
        <v>120</v>
      </c>
      <c r="G84" s="49"/>
      <c r="H84" s="15"/>
      <c r="I84" s="41">
        <f>SUM(I81:I83)</f>
        <v>2640</v>
      </c>
      <c r="J84" s="38"/>
      <c r="K84" s="39"/>
      <c r="L84" s="40"/>
    </row>
    <row r="85" spans="1:12" ht="15.6" x14ac:dyDescent="0.3">
      <c r="A85" s="70"/>
      <c r="B85" s="59" t="s">
        <v>66</v>
      </c>
      <c r="C85" s="60" t="s">
        <v>55</v>
      </c>
      <c r="D85" s="33" t="s">
        <v>28</v>
      </c>
      <c r="E85" s="2">
        <v>14</v>
      </c>
      <c r="F85" s="1">
        <v>23</v>
      </c>
      <c r="G85" s="3"/>
      <c r="H85" s="31">
        <v>22</v>
      </c>
      <c r="I85" s="43">
        <f t="shared" ref="I85:I87" si="20">F85*H85</f>
        <v>506</v>
      </c>
      <c r="J85" s="38"/>
      <c r="K85" s="39"/>
      <c r="L85" s="38"/>
    </row>
    <row r="86" spans="1:12" ht="15.6" x14ac:dyDescent="0.3">
      <c r="A86" s="70"/>
      <c r="B86" s="59"/>
      <c r="C86" s="60"/>
      <c r="D86" s="33" t="s">
        <v>11</v>
      </c>
      <c r="E86" s="2">
        <v>4</v>
      </c>
      <c r="F86" s="1">
        <v>7</v>
      </c>
      <c r="G86" s="3"/>
      <c r="H86" s="31">
        <v>22</v>
      </c>
      <c r="I86" s="43">
        <f t="shared" si="20"/>
        <v>154</v>
      </c>
      <c r="J86" s="38"/>
      <c r="K86" s="39"/>
      <c r="L86" s="38"/>
    </row>
    <row r="87" spans="1:12" ht="15.6" x14ac:dyDescent="0.3">
      <c r="A87" s="70"/>
      <c r="B87" s="59"/>
      <c r="C87" s="61"/>
      <c r="D87" s="33" t="s">
        <v>9</v>
      </c>
      <c r="E87" s="2">
        <v>60</v>
      </c>
      <c r="F87" s="1">
        <v>109</v>
      </c>
      <c r="G87" s="3"/>
      <c r="H87" s="31">
        <v>22</v>
      </c>
      <c r="I87" s="43">
        <f t="shared" si="20"/>
        <v>2398</v>
      </c>
      <c r="J87" s="38"/>
      <c r="K87" s="39"/>
      <c r="L87" s="38"/>
    </row>
    <row r="88" spans="1:12" ht="15.6" x14ac:dyDescent="0.3">
      <c r="A88" s="70"/>
      <c r="B88" s="14"/>
      <c r="C88" s="14"/>
      <c r="D88" s="28" t="s">
        <v>10</v>
      </c>
      <c r="E88" s="15">
        <f>SUM(E85:E87)</f>
        <v>78</v>
      </c>
      <c r="F88" s="15">
        <f>SUM(F85:F87)</f>
        <v>139</v>
      </c>
      <c r="G88" s="49"/>
      <c r="H88" s="15"/>
      <c r="I88" s="41">
        <f>SUM(I85:I87)</f>
        <v>3058</v>
      </c>
      <c r="J88" s="38"/>
      <c r="K88" s="39"/>
      <c r="L88" s="40"/>
    </row>
    <row r="89" spans="1:12" ht="15.6" x14ac:dyDescent="0.3">
      <c r="A89" s="70"/>
      <c r="B89" s="59" t="s">
        <v>67</v>
      </c>
      <c r="C89" s="60" t="s">
        <v>55</v>
      </c>
      <c r="D89" s="33" t="s">
        <v>28</v>
      </c>
      <c r="E89" s="2">
        <v>8</v>
      </c>
      <c r="F89" s="1">
        <v>13</v>
      </c>
      <c r="G89" s="3"/>
      <c r="H89" s="31">
        <v>22</v>
      </c>
      <c r="I89" s="43">
        <f t="shared" ref="I89:I91" si="21">F89*H89</f>
        <v>286</v>
      </c>
      <c r="J89" s="38"/>
      <c r="K89" s="39"/>
      <c r="L89" s="38"/>
    </row>
    <row r="90" spans="1:12" ht="15.6" x14ac:dyDescent="0.3">
      <c r="A90" s="70"/>
      <c r="B90" s="59"/>
      <c r="C90" s="60"/>
      <c r="D90" s="33" t="s">
        <v>11</v>
      </c>
      <c r="E90" s="2">
        <v>2</v>
      </c>
      <c r="F90" s="1">
        <v>3</v>
      </c>
      <c r="G90" s="3"/>
      <c r="H90" s="31">
        <v>22</v>
      </c>
      <c r="I90" s="43">
        <f t="shared" si="21"/>
        <v>66</v>
      </c>
      <c r="J90" s="38"/>
      <c r="K90" s="39"/>
      <c r="L90" s="38"/>
    </row>
    <row r="91" spans="1:12" ht="15.6" x14ac:dyDescent="0.3">
      <c r="A91" s="70"/>
      <c r="B91" s="59"/>
      <c r="C91" s="61"/>
      <c r="D91" s="33" t="s">
        <v>9</v>
      </c>
      <c r="E91" s="2">
        <v>36</v>
      </c>
      <c r="F91" s="1">
        <v>65</v>
      </c>
      <c r="G91" s="3"/>
      <c r="H91" s="31">
        <v>22</v>
      </c>
      <c r="I91" s="43">
        <f t="shared" si="21"/>
        <v>1430</v>
      </c>
      <c r="J91" s="38"/>
      <c r="K91" s="39"/>
      <c r="L91" s="38"/>
    </row>
    <row r="92" spans="1:12" ht="15.6" x14ac:dyDescent="0.3">
      <c r="A92" s="70"/>
      <c r="B92" s="14"/>
      <c r="C92" s="14"/>
      <c r="D92" s="28" t="s">
        <v>10</v>
      </c>
      <c r="E92" s="15">
        <f>SUM(E89:E91)</f>
        <v>46</v>
      </c>
      <c r="F92" s="15">
        <f>SUM(F89:F91)</f>
        <v>81</v>
      </c>
      <c r="G92" s="49"/>
      <c r="H92" s="15"/>
      <c r="I92" s="41">
        <f>SUM(I89:I91)</f>
        <v>1782</v>
      </c>
      <c r="J92" s="38"/>
      <c r="K92" s="39"/>
      <c r="L92" s="40"/>
    </row>
    <row r="93" spans="1:12" ht="15.6" x14ac:dyDescent="0.3">
      <c r="A93" s="70"/>
      <c r="B93" s="59" t="s">
        <v>68</v>
      </c>
      <c r="C93" s="60" t="s">
        <v>55</v>
      </c>
      <c r="D93" s="33" t="s">
        <v>28</v>
      </c>
      <c r="E93" s="2">
        <v>13</v>
      </c>
      <c r="F93" s="1">
        <v>22</v>
      </c>
      <c r="G93" s="3"/>
      <c r="H93" s="31">
        <v>22</v>
      </c>
      <c r="I93" s="43">
        <f t="shared" ref="I93:I95" si="22">F93*H93</f>
        <v>484</v>
      </c>
      <c r="J93" s="38"/>
      <c r="K93" s="39"/>
      <c r="L93" s="38"/>
    </row>
    <row r="94" spans="1:12" ht="15.6" x14ac:dyDescent="0.3">
      <c r="A94" s="70"/>
      <c r="B94" s="59"/>
      <c r="C94" s="60"/>
      <c r="D94" s="33" t="s">
        <v>11</v>
      </c>
      <c r="E94" s="2">
        <v>3</v>
      </c>
      <c r="F94" s="1">
        <v>5</v>
      </c>
      <c r="G94" s="3"/>
      <c r="H94" s="31">
        <v>22</v>
      </c>
      <c r="I94" s="43">
        <f t="shared" si="22"/>
        <v>110</v>
      </c>
      <c r="J94" s="38"/>
      <c r="K94" s="39"/>
      <c r="L94" s="38"/>
    </row>
    <row r="95" spans="1:12" ht="15.6" x14ac:dyDescent="0.3">
      <c r="A95" s="70"/>
      <c r="B95" s="59"/>
      <c r="C95" s="61"/>
      <c r="D95" s="33" t="s">
        <v>9</v>
      </c>
      <c r="E95" s="2">
        <v>61</v>
      </c>
      <c r="F95" s="1">
        <v>111</v>
      </c>
      <c r="G95" s="3"/>
      <c r="H95" s="31">
        <v>22</v>
      </c>
      <c r="I95" s="43">
        <f t="shared" si="22"/>
        <v>2442</v>
      </c>
      <c r="J95" s="38"/>
      <c r="K95" s="39"/>
      <c r="L95" s="38"/>
    </row>
    <row r="96" spans="1:12" ht="15.6" x14ac:dyDescent="0.3">
      <c r="A96" s="70"/>
      <c r="B96" s="14"/>
      <c r="C96" s="14"/>
      <c r="D96" s="28" t="s">
        <v>10</v>
      </c>
      <c r="E96" s="15">
        <f>SUM(E93:E95)</f>
        <v>77</v>
      </c>
      <c r="F96" s="15">
        <f>SUM(F93:F95)</f>
        <v>138</v>
      </c>
      <c r="G96" s="49"/>
      <c r="H96" s="15"/>
      <c r="I96" s="41">
        <f>SUM(I93:I95)</f>
        <v>3036</v>
      </c>
      <c r="J96" s="38"/>
      <c r="K96" s="39"/>
      <c r="L96" s="40"/>
    </row>
    <row r="97" spans="1:16" ht="15.6" x14ac:dyDescent="0.3">
      <c r="A97" s="70"/>
      <c r="B97" s="59" t="s">
        <v>69</v>
      </c>
      <c r="C97" s="60" t="s">
        <v>55</v>
      </c>
      <c r="D97" s="33" t="s">
        <v>28</v>
      </c>
      <c r="E97" s="2">
        <v>15</v>
      </c>
      <c r="F97" s="1">
        <v>25</v>
      </c>
      <c r="G97" s="3"/>
      <c r="H97" s="31">
        <v>22</v>
      </c>
      <c r="I97" s="43">
        <f t="shared" ref="I97:I99" si="23">F97*H97</f>
        <v>550</v>
      </c>
      <c r="J97" s="38"/>
      <c r="K97" s="39"/>
      <c r="L97" s="38"/>
    </row>
    <row r="98" spans="1:16" ht="15.6" x14ac:dyDescent="0.3">
      <c r="A98" s="70"/>
      <c r="B98" s="59"/>
      <c r="C98" s="60"/>
      <c r="D98" s="33" t="s">
        <v>11</v>
      </c>
      <c r="E98" s="2">
        <v>4</v>
      </c>
      <c r="F98" s="1">
        <v>7</v>
      </c>
      <c r="G98" s="3"/>
      <c r="H98" s="31">
        <v>22</v>
      </c>
      <c r="I98" s="43">
        <f t="shared" si="23"/>
        <v>154</v>
      </c>
      <c r="J98" s="38"/>
      <c r="K98" s="39"/>
      <c r="L98" s="38"/>
    </row>
    <row r="99" spans="1:16" ht="15.6" x14ac:dyDescent="0.3">
      <c r="A99" s="70"/>
      <c r="B99" s="59"/>
      <c r="C99" s="61"/>
      <c r="D99" s="33" t="s">
        <v>9</v>
      </c>
      <c r="E99" s="2">
        <v>65</v>
      </c>
      <c r="F99" s="1">
        <v>118</v>
      </c>
      <c r="G99" s="3"/>
      <c r="H99" s="31">
        <v>22</v>
      </c>
      <c r="I99" s="43">
        <f t="shared" si="23"/>
        <v>2596</v>
      </c>
      <c r="J99" s="38"/>
      <c r="K99" s="39"/>
      <c r="L99" s="38"/>
    </row>
    <row r="100" spans="1:16" ht="15.6" x14ac:dyDescent="0.3">
      <c r="A100" s="70"/>
      <c r="B100" s="14"/>
      <c r="C100" s="14"/>
      <c r="D100" s="28" t="s">
        <v>10</v>
      </c>
      <c r="E100" s="15">
        <f>SUM(E97:E99)</f>
        <v>84</v>
      </c>
      <c r="F100" s="15">
        <f>SUM(F97:F99)</f>
        <v>150</v>
      </c>
      <c r="G100" s="49"/>
      <c r="H100" s="15"/>
      <c r="I100" s="41">
        <f>SUM(I97:I99)</f>
        <v>3300</v>
      </c>
      <c r="J100" s="38"/>
      <c r="K100" s="39"/>
      <c r="L100" s="40"/>
    </row>
    <row r="101" spans="1:16" ht="15.6" x14ac:dyDescent="0.3">
      <c r="A101" s="71"/>
      <c r="B101" s="56" t="s">
        <v>41</v>
      </c>
      <c r="C101" s="57"/>
      <c r="D101" s="58"/>
      <c r="E101" s="16">
        <f>E100+E96+E92+E88+E84+E80+E76+E72+E68+E63+E58+E53+E49+E46+E40+E36+E30+E24+E18+E11+E8+E5</f>
        <v>1719</v>
      </c>
      <c r="F101" s="16">
        <f>F100+F96+F92+F88+F84+F80+F76+F72+F68+F63+F58+F53+F49+F46+F40+F36+F30+F24+F18+F11+F8+F5</f>
        <v>3028</v>
      </c>
      <c r="G101" s="51"/>
      <c r="H101" s="16"/>
      <c r="I101" s="42">
        <f>I100+I96+I92+I88+I84+I80+I76+I72+I68+I63+I58+I53+I49+I46+I40+I36+I30+I24+I18+I11+I8+I5</f>
        <v>67430</v>
      </c>
      <c r="K101" s="5"/>
      <c r="L101" s="38"/>
    </row>
    <row r="103" spans="1:16" ht="15.6" x14ac:dyDescent="0.3">
      <c r="B103" s="55"/>
      <c r="C103" s="34"/>
      <c r="D103" s="17"/>
      <c r="E103" s="18"/>
      <c r="F103" s="19"/>
      <c r="G103" s="19"/>
      <c r="H103" s="20"/>
      <c r="L103" s="7"/>
      <c r="M103" s="7"/>
      <c r="N103" s="7"/>
      <c r="O103" s="7"/>
      <c r="P103" s="7"/>
    </row>
    <row r="104" spans="1:16" ht="15.6" x14ac:dyDescent="0.3">
      <c r="B104" s="55"/>
      <c r="C104" s="34"/>
      <c r="D104" s="17"/>
      <c r="E104" s="45"/>
      <c r="F104" s="19"/>
      <c r="G104" s="19"/>
      <c r="H104" s="20"/>
    </row>
    <row r="106" spans="1:16" x14ac:dyDescent="0.3">
      <c r="A106" s="54"/>
    </row>
    <row r="107" spans="1:16" x14ac:dyDescent="0.3">
      <c r="A107" s="54"/>
    </row>
  </sheetData>
  <mergeCells count="49">
    <mergeCell ref="B93:B95"/>
    <mergeCell ref="C93:C95"/>
    <mergeCell ref="B97:B99"/>
    <mergeCell ref="C97:C99"/>
    <mergeCell ref="B85:B87"/>
    <mergeCell ref="C85:C87"/>
    <mergeCell ref="B89:B91"/>
    <mergeCell ref="C89:C91"/>
    <mergeCell ref="C54:C57"/>
    <mergeCell ref="B77:B79"/>
    <mergeCell ref="C77:C79"/>
    <mergeCell ref="B81:B83"/>
    <mergeCell ref="C81:C83"/>
    <mergeCell ref="B69:B71"/>
    <mergeCell ref="C69:C71"/>
    <mergeCell ref="B73:B75"/>
    <mergeCell ref="C73:C75"/>
    <mergeCell ref="A1:I1"/>
    <mergeCell ref="A2:I2"/>
    <mergeCell ref="B41:B45"/>
    <mergeCell ref="C41:C45"/>
    <mergeCell ref="B47:B48"/>
    <mergeCell ref="C47:C48"/>
    <mergeCell ref="B31:B35"/>
    <mergeCell ref="C31:C34"/>
    <mergeCell ref="B37:B39"/>
    <mergeCell ref="C37:C39"/>
    <mergeCell ref="A4:A101"/>
    <mergeCell ref="B64:B67"/>
    <mergeCell ref="C64:C67"/>
    <mergeCell ref="B50:B52"/>
    <mergeCell ref="C50:C52"/>
    <mergeCell ref="B54:B57"/>
    <mergeCell ref="A106:A107"/>
    <mergeCell ref="B103:B104"/>
    <mergeCell ref="B101:D101"/>
    <mergeCell ref="B6:B7"/>
    <mergeCell ref="C6:C7"/>
    <mergeCell ref="B12:B17"/>
    <mergeCell ref="C12:C13"/>
    <mergeCell ref="B9:B10"/>
    <mergeCell ref="C9:C10"/>
    <mergeCell ref="C16:C17"/>
    <mergeCell ref="B19:B23"/>
    <mergeCell ref="C19:C21"/>
    <mergeCell ref="B25:B29"/>
    <mergeCell ref="C25:C28"/>
    <mergeCell ref="B59:B62"/>
    <mergeCell ref="C59:C62"/>
  </mergeCells>
  <pageMargins left="0.23622047244094499" right="0.23622047244094499" top="0.74803149606299202" bottom="0.74803149606299202" header="0.31496062992126" footer="0.31496062992126"/>
  <pageSetup paperSize="9" scale="9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A2" sqref="A2:C2"/>
    </sheetView>
  </sheetViews>
  <sheetFormatPr defaultRowHeight="14.4" x14ac:dyDescent="0.3"/>
  <cols>
    <col min="1" max="1" width="33.33203125" customWidth="1"/>
    <col min="2" max="2" width="39" customWidth="1"/>
    <col min="3" max="3" width="29.88671875" customWidth="1"/>
  </cols>
  <sheetData>
    <row r="1" spans="1:3" x14ac:dyDescent="0.3">
      <c r="A1" s="76" t="s">
        <v>19</v>
      </c>
      <c r="B1" s="76"/>
      <c r="C1" s="76"/>
    </row>
    <row r="2" spans="1:3" ht="15" thickBot="1" x14ac:dyDescent="0.35">
      <c r="A2" s="75" t="s">
        <v>70</v>
      </c>
      <c r="B2" s="75"/>
      <c r="C2" s="75"/>
    </row>
    <row r="3" spans="1:3" ht="15" thickBot="1" x14ac:dyDescent="0.35">
      <c r="A3" s="72" t="s">
        <v>20</v>
      </c>
      <c r="B3" s="73"/>
      <c r="C3" s="74"/>
    </row>
    <row r="4" spans="1:3" ht="15" thickBot="1" x14ac:dyDescent="0.35">
      <c r="A4" s="9" t="s">
        <v>3</v>
      </c>
      <c r="B4" s="10" t="s">
        <v>21</v>
      </c>
      <c r="C4" s="10" t="s">
        <v>22</v>
      </c>
    </row>
    <row r="5" spans="1:3" ht="16.2" thickBot="1" x14ac:dyDescent="0.35">
      <c r="A5" s="26" t="s">
        <v>29</v>
      </c>
      <c r="B5" s="12" t="s">
        <v>33</v>
      </c>
      <c r="C5" s="12" t="s">
        <v>37</v>
      </c>
    </row>
    <row r="6" spans="1:3" ht="16.2" thickBot="1" x14ac:dyDescent="0.35">
      <c r="A6" s="25" t="s">
        <v>27</v>
      </c>
      <c r="B6" s="12" t="s">
        <v>75</v>
      </c>
      <c r="C6" s="12" t="s">
        <v>31</v>
      </c>
    </row>
    <row r="7" spans="1:3" ht="16.2" thickBot="1" x14ac:dyDescent="0.35">
      <c r="A7" s="27" t="s">
        <v>32</v>
      </c>
      <c r="B7" s="12" t="s">
        <v>34</v>
      </c>
      <c r="C7" s="12" t="s">
        <v>35</v>
      </c>
    </row>
    <row r="8" spans="1:3" ht="16.2" thickBot="1" x14ac:dyDescent="0.35">
      <c r="A8" s="26" t="s">
        <v>28</v>
      </c>
      <c r="B8" s="12" t="s">
        <v>75</v>
      </c>
      <c r="C8" s="12" t="s">
        <v>30</v>
      </c>
    </row>
    <row r="9" spans="1:3" ht="16.2" thickBot="1" x14ac:dyDescent="0.35">
      <c r="A9" s="11" t="s">
        <v>23</v>
      </c>
      <c r="B9" s="12" t="s">
        <v>75</v>
      </c>
      <c r="C9" s="13" t="s">
        <v>24</v>
      </c>
    </row>
    <row r="10" spans="1:3" ht="16.2" thickBot="1" x14ac:dyDescent="0.35">
      <c r="A10" s="11" t="s">
        <v>25</v>
      </c>
      <c r="B10" s="12" t="s">
        <v>74</v>
      </c>
      <c r="C10" s="13" t="s">
        <v>36</v>
      </c>
    </row>
  </sheetData>
  <mergeCells count="3">
    <mergeCell ref="A3:C3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workbookViewId="0">
      <selection activeCell="A6" sqref="A6"/>
    </sheetView>
  </sheetViews>
  <sheetFormatPr defaultRowHeight="14.4" x14ac:dyDescent="0.3"/>
  <cols>
    <col min="1" max="1" width="16.33203125" customWidth="1"/>
    <col min="2" max="2" width="12.88671875" customWidth="1"/>
    <col min="3" max="3" width="13.6640625" customWidth="1"/>
    <col min="4" max="4" width="14.33203125" customWidth="1"/>
    <col min="5" max="5" width="15.33203125" customWidth="1"/>
    <col min="6" max="6" width="16.44140625" customWidth="1"/>
    <col min="7" max="7" width="13.109375" customWidth="1"/>
  </cols>
  <sheetData>
    <row r="2" spans="1:7" x14ac:dyDescent="0.3">
      <c r="A2" s="77" t="s">
        <v>17</v>
      </c>
      <c r="B2" s="77"/>
      <c r="C2" s="77"/>
      <c r="D2" s="77"/>
      <c r="E2" s="77"/>
      <c r="F2" s="77"/>
      <c r="G2" s="77"/>
    </row>
    <row r="3" spans="1:7" x14ac:dyDescent="0.3">
      <c r="A3" s="78" t="s">
        <v>71</v>
      </c>
      <c r="B3" s="78"/>
      <c r="C3" s="78"/>
      <c r="D3" s="78"/>
      <c r="E3" s="78"/>
      <c r="F3" s="78"/>
      <c r="G3" s="7"/>
    </row>
    <row r="4" spans="1:7" x14ac:dyDescent="0.3">
      <c r="A4" s="79" t="s">
        <v>12</v>
      </c>
      <c r="B4" s="80" t="s">
        <v>72</v>
      </c>
      <c r="C4" s="81"/>
      <c r="D4" s="81"/>
      <c r="E4" s="81"/>
      <c r="F4" s="82"/>
    </row>
    <row r="5" spans="1:7" ht="47.25" customHeight="1" x14ac:dyDescent="0.3">
      <c r="A5" s="79"/>
      <c r="B5" s="6" t="s">
        <v>13</v>
      </c>
      <c r="C5" s="6" t="s">
        <v>14</v>
      </c>
      <c r="D5" s="6" t="s">
        <v>15</v>
      </c>
      <c r="E5" s="6" t="s">
        <v>16</v>
      </c>
      <c r="F5" s="8" t="s">
        <v>18</v>
      </c>
    </row>
    <row r="6" spans="1:7" ht="182.25" customHeight="1" x14ac:dyDescent="0.3">
      <c r="A6" s="29" t="s">
        <v>76</v>
      </c>
      <c r="B6" s="6">
        <v>1212</v>
      </c>
      <c r="C6" s="53">
        <v>113</v>
      </c>
      <c r="D6" s="53">
        <v>140</v>
      </c>
      <c r="E6" s="53">
        <v>254</v>
      </c>
      <c r="F6" s="8">
        <f>SUM(B6:E6)</f>
        <v>1719</v>
      </c>
    </row>
    <row r="7" spans="1:7" x14ac:dyDescent="0.3">
      <c r="A7" s="32"/>
    </row>
  </sheetData>
  <mergeCells count="4">
    <mergeCell ref="A2:G2"/>
    <mergeCell ref="A3:F3"/>
    <mergeCell ref="A4:A5"/>
    <mergeCell ref="B4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 Приложение 1 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Радев</cp:lastModifiedBy>
  <cp:lastPrinted>2023-10-17T12:58:05Z</cp:lastPrinted>
  <dcterms:created xsi:type="dcterms:W3CDTF">2020-05-28T05:23:03Z</dcterms:created>
  <dcterms:modified xsi:type="dcterms:W3CDTF">2024-11-29T09:16:59Z</dcterms:modified>
</cp:coreProperties>
</file>