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activeTab="2"/>
  </bookViews>
  <sheets>
    <sheet name=" Приложение 1 " sheetId="5" r:id="rId1"/>
    <sheet name="Приложение 2" sheetId="6" r:id="rId2"/>
    <sheet name="Приложение 3" sheetId="7" r:id="rId3"/>
  </sheets>
  <calcPr calcId="145621"/>
</workbook>
</file>

<file path=xl/calcChain.xml><?xml version="1.0" encoding="utf-8"?>
<calcChain xmlns="http://schemas.openxmlformats.org/spreadsheetml/2006/main">
  <c r="E72" i="5" l="1"/>
  <c r="F56" i="5"/>
  <c r="E56" i="5"/>
  <c r="I42" i="5"/>
  <c r="I43" i="5"/>
  <c r="I44" i="5"/>
  <c r="I45" i="5"/>
  <c r="I46" i="5"/>
  <c r="I47" i="5"/>
  <c r="I48" i="5"/>
  <c r="I49" i="5"/>
  <c r="I50" i="5"/>
  <c r="I51" i="5"/>
  <c r="I52" i="5"/>
  <c r="I70" i="5"/>
  <c r="I69" i="5"/>
  <c r="I68" i="5"/>
  <c r="F71" i="5"/>
  <c r="E71" i="5"/>
  <c r="E67" i="5"/>
  <c r="F67" i="5"/>
  <c r="I66" i="5"/>
  <c r="E65" i="5"/>
  <c r="F65" i="5"/>
  <c r="I57" i="5"/>
  <c r="I39" i="5"/>
  <c r="I40" i="5"/>
  <c r="I41" i="5"/>
  <c r="I53" i="5"/>
  <c r="I54" i="5"/>
  <c r="I55" i="5"/>
  <c r="I38" i="5"/>
  <c r="E37" i="5"/>
  <c r="F37" i="5"/>
  <c r="I34" i="5"/>
  <c r="I35" i="5"/>
  <c r="I36" i="5"/>
  <c r="I33" i="5"/>
  <c r="I27" i="5"/>
  <c r="I28" i="5"/>
  <c r="I29" i="5"/>
  <c r="I30" i="5"/>
  <c r="I31" i="5"/>
  <c r="I26" i="5"/>
  <c r="E32" i="5"/>
  <c r="F32" i="5"/>
  <c r="I22" i="5"/>
  <c r="I23" i="5"/>
  <c r="I24" i="5"/>
  <c r="I21" i="5"/>
  <c r="F25" i="5"/>
  <c r="E25" i="5"/>
  <c r="I17" i="5"/>
  <c r="I18" i="5"/>
  <c r="I19" i="5"/>
  <c r="I16" i="5"/>
  <c r="F20" i="5"/>
  <c r="E20" i="5"/>
  <c r="E15" i="5"/>
  <c r="F15" i="5"/>
  <c r="F72" i="5" s="1"/>
  <c r="I11" i="5"/>
  <c r="I12" i="5"/>
  <c r="I13" i="5"/>
  <c r="I14" i="5"/>
  <c r="I10" i="5"/>
  <c r="F9" i="5"/>
  <c r="E9" i="5"/>
  <c r="I5" i="5"/>
  <c r="I6" i="5"/>
  <c r="I7" i="5"/>
  <c r="I8" i="5"/>
  <c r="I4" i="5"/>
  <c r="I59" i="5"/>
  <c r="I60" i="5"/>
  <c r="I61" i="5"/>
  <c r="I62" i="5"/>
  <c r="I63" i="5"/>
  <c r="I64" i="5"/>
  <c r="I58" i="5"/>
  <c r="I71" i="5" l="1"/>
  <c r="I25" i="5"/>
  <c r="I37" i="5"/>
  <c r="I20" i="5"/>
  <c r="I67" i="5"/>
  <c r="I56" i="5"/>
  <c r="I65" i="5"/>
  <c r="I9" i="5"/>
  <c r="I15" i="5"/>
  <c r="I32" i="5"/>
  <c r="I72" i="5" l="1"/>
  <c r="F6" i="7" l="1"/>
</calcChain>
</file>

<file path=xl/sharedStrings.xml><?xml version="1.0" encoding="utf-8"?>
<sst xmlns="http://schemas.openxmlformats.org/spreadsheetml/2006/main" count="144" uniqueCount="62">
  <si>
    <t>Обект</t>
  </si>
  <si>
    <t>Отдел и подотдел</t>
  </si>
  <si>
    <t>Дървесен вид</t>
  </si>
  <si>
    <t>Сортимент</t>
  </si>
  <si>
    <t>Прогнозно количество дървесина пл.м3</t>
  </si>
  <si>
    <t>Прогнозно количество дървесина простр.м3</t>
  </si>
  <si>
    <t>Стойност на услугата сеч и извоз  лв./пл.м3</t>
  </si>
  <si>
    <t>Стойност на услугата сеч и извоз  лв./пр.м3</t>
  </si>
  <si>
    <t>Обща стойност в лв. без ДДС</t>
  </si>
  <si>
    <t>Дърва за огрев</t>
  </si>
  <si>
    <t>Общо за отдела</t>
  </si>
  <si>
    <t>Дребна техн.дървесина</t>
  </si>
  <si>
    <t>Отдели  и подотдели</t>
  </si>
  <si>
    <t>І</t>
  </si>
  <si>
    <t>ІІ</t>
  </si>
  <si>
    <t>ІІІ</t>
  </si>
  <si>
    <t>ІV</t>
  </si>
  <si>
    <t>ПРИЛОЖЕНИЕ № 3</t>
  </si>
  <si>
    <t>Общо</t>
  </si>
  <si>
    <t>ПРИЛОЖЕНИЕ    № 2</t>
  </si>
  <si>
    <t>Забележка : Сортиментите, които следва да се добият са със следните размери, съгласно БДС :</t>
  </si>
  <si>
    <t>Дължина – м.</t>
  </si>
  <si>
    <t>Диаметър – см.</t>
  </si>
  <si>
    <t>Дребна техн. дървесина</t>
  </si>
  <si>
    <t>до 14 см</t>
  </si>
  <si>
    <t>дърва за горене</t>
  </si>
  <si>
    <t xml:space="preserve">                                                                                                                      </t>
  </si>
  <si>
    <r>
      <t xml:space="preserve">Приложение </t>
    </r>
    <r>
      <rPr>
        <b/>
        <sz val="12"/>
        <color theme="1"/>
        <rFont val="Calibri"/>
        <family val="2"/>
        <charset val="204"/>
      </rPr>
      <t xml:space="preserve">№ </t>
    </r>
    <r>
      <rPr>
        <b/>
        <sz val="12"/>
        <color theme="1"/>
        <rFont val="Calibri"/>
        <family val="2"/>
        <charset val="204"/>
        <scheme val="minor"/>
      </rPr>
      <t xml:space="preserve">1 </t>
    </r>
  </si>
  <si>
    <t>Едра техн.дървесина</t>
  </si>
  <si>
    <t>Средна техн.дървесина</t>
  </si>
  <si>
    <t>14-18см</t>
  </si>
  <si>
    <t>над 18см</t>
  </si>
  <si>
    <t>акация</t>
  </si>
  <si>
    <t>до 4-30 см</t>
  </si>
  <si>
    <t>мврб</t>
  </si>
  <si>
    <t>глд</t>
  </si>
  <si>
    <t>пляс</t>
  </si>
  <si>
    <t>Всичко за обекта</t>
  </si>
  <si>
    <t>16-ц</t>
  </si>
  <si>
    <t>дрлп</t>
  </si>
  <si>
    <t>16-ч</t>
  </si>
  <si>
    <t>15-д</t>
  </si>
  <si>
    <t>тримесечие-  2025 г./пл.куб.м.</t>
  </si>
  <si>
    <t>от 1,00м  до 2,50м;</t>
  </si>
  <si>
    <t>от 1,00м до 2,00м;</t>
  </si>
  <si>
    <t>1963-a</t>
  </si>
  <si>
    <t>1995-а</t>
  </si>
  <si>
    <t>мхл</t>
  </si>
  <si>
    <t>2037-б</t>
  </si>
  <si>
    <t>кр</t>
  </si>
  <si>
    <t>амяс</t>
  </si>
  <si>
    <t>мкш</t>
  </si>
  <si>
    <t>2219-а</t>
  </si>
  <si>
    <t>мжд</t>
  </si>
  <si>
    <t>круша</t>
  </si>
  <si>
    <t>2220-б</t>
  </si>
  <si>
    <t>1987-а</t>
  </si>
  <si>
    <t>1987-б</t>
  </si>
  <si>
    <t>пбрс</t>
  </si>
  <si>
    <r>
      <t xml:space="preserve">Към договор -            2025г. за извършване на дейности в ДГТ от Обект </t>
    </r>
    <r>
      <rPr>
        <b/>
        <sz val="11"/>
        <rFont val="Times New Roman"/>
        <family val="1"/>
        <charset val="204"/>
      </rPr>
      <t>№ 2510</t>
    </r>
  </si>
  <si>
    <t>16-ц; 16-ч; 15-д;  2112-б; 1963-а; 1995-а; 2037-б; 2219-а; 2220-б; 1987-а; 1987-б</t>
  </si>
  <si>
    <t>Към договор № ……………....за за извършване на дейности в ДГТ от Обект № 2510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</si>
</sst>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2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11" fillId="0" borderId="0"/>
  </cellStyleXfs>
  <cellXfs count="91">
    <xf numFmtId="0" fontId="0" fillId="0" borderId="0" xfId="0"/>
    <xf numFmtId="1" fontId="4" fillId="0" borderId="1" xfId="1" applyNumberFormat="1" applyFont="1" applyFill="1" applyBorder="1" applyAlignment="1" applyProtection="1">
      <alignment horizontal="center" vertical="top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2" borderId="1" xfId="1" applyNumberFormat="1" applyFont="1" applyFill="1" applyBorder="1" applyAlignment="1" applyProtection="1">
      <alignment horizontal="center" vertical="top"/>
    </xf>
    <xf numFmtId="0" fontId="5" fillId="3" borderId="1" xfId="0" applyFont="1" applyFill="1" applyBorder="1" applyAlignment="1">
      <alignment horizont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1" fontId="4" fillId="0" borderId="0" xfId="1" applyNumberFormat="1" applyFont="1" applyFill="1" applyBorder="1" applyAlignment="1" applyProtection="1">
      <alignment horizontal="center" vertical="top"/>
    </xf>
    <xf numFmtId="0" fontId="6" fillId="0" borderId="1" xfId="1" applyNumberFormat="1" applyFont="1" applyFill="1" applyBorder="1" applyAlignment="1" applyProtection="1">
      <alignment horizontal="center" vertical="center" textRotation="90" wrapText="1"/>
    </xf>
    <xf numFmtId="0" fontId="6" fillId="0" borderId="1" xfId="1" applyNumberFormat="1" applyFont="1" applyFill="1" applyBorder="1" applyAlignment="1" applyProtection="1">
      <alignment horizontal="center" vertical="center" textRotation="90"/>
    </xf>
    <xf numFmtId="0" fontId="6" fillId="0" borderId="1" xfId="0" applyNumberFormat="1" applyFont="1" applyFill="1" applyBorder="1" applyAlignment="1" applyProtection="1">
      <alignment horizontal="center" vertical="center" textRotation="90" wrapText="1"/>
    </xf>
    <xf numFmtId="2" fontId="6" fillId="0" borderId="1" xfId="0" applyNumberFormat="1" applyFont="1" applyFill="1" applyBorder="1" applyAlignment="1" applyProtection="1">
      <alignment horizontal="center" vertical="center" textRotation="90" wrapText="1"/>
    </xf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4" fillId="4" borderId="1" xfId="1" applyNumberFormat="1" applyFont="1" applyFill="1" applyBorder="1" applyAlignment="1" applyProtection="1">
      <alignment horizontal="center" vertical="top"/>
    </xf>
    <xf numFmtId="0" fontId="0" fillId="0" borderId="0" xfId="0" applyAlignment="1">
      <alignment wrapText="1"/>
    </xf>
    <xf numFmtId="1" fontId="3" fillId="2" borderId="1" xfId="1" applyNumberFormat="1" applyFont="1" applyFill="1" applyBorder="1" applyAlignment="1" applyProtection="1">
      <alignment horizontal="center" vertical="top"/>
    </xf>
    <xf numFmtId="2" fontId="3" fillId="4" borderId="1" xfId="1" applyNumberFormat="1" applyFont="1" applyFill="1" applyBorder="1" applyAlignment="1" applyProtection="1">
      <alignment horizontal="center" vertical="top"/>
    </xf>
    <xf numFmtId="2" fontId="3" fillId="2" borderId="1" xfId="1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/>
    </xf>
    <xf numFmtId="0" fontId="4" fillId="4" borderId="1" xfId="1" applyNumberFormat="1" applyFont="1" applyFill="1" applyBorder="1" applyAlignment="1" applyProtection="1">
      <alignment horizontal="center" vertical="center"/>
    </xf>
    <xf numFmtId="1" fontId="4" fillId="4" borderId="1" xfId="1" applyNumberFormat="1" applyFont="1" applyFill="1" applyBorder="1" applyAlignment="1" applyProtection="1">
      <alignment horizontal="center" vertical="top"/>
    </xf>
    <xf numFmtId="1" fontId="3" fillId="2" borderId="1" xfId="1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4" borderId="1" xfId="1" applyNumberFormat="1" applyFont="1" applyFill="1" applyBorder="1" applyAlignment="1" applyProtection="1">
      <alignment horizontal="center" vertical="top"/>
    </xf>
    <xf numFmtId="1" fontId="4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4" fillId="0" borderId="0" xfId="0" applyFont="1" applyFill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4" borderId="13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3" fillId="0" borderId="13" xfId="1" applyNumberFormat="1" applyFont="1" applyFill="1" applyBorder="1" applyAlignment="1" applyProtection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3" borderId="4" xfId="1" applyNumberFormat="1" applyFont="1" applyFill="1" applyBorder="1" applyAlignment="1" applyProtection="1">
      <alignment horizontal="center" vertical="top"/>
    </xf>
    <xf numFmtId="0" fontId="3" fillId="3" borderId="5" xfId="1" applyNumberFormat="1" applyFont="1" applyFill="1" applyBorder="1" applyAlignment="1" applyProtection="1">
      <alignment horizontal="center" vertical="top"/>
    </xf>
    <xf numFmtId="0" fontId="3" fillId="3" borderId="6" xfId="1" applyNumberFormat="1" applyFont="1" applyFill="1" applyBorder="1" applyAlignment="1" applyProtection="1">
      <alignment horizontal="center" vertical="top"/>
    </xf>
    <xf numFmtId="0" fontId="17" fillId="2" borderId="14" xfId="1" applyNumberFormat="1" applyFont="1" applyFill="1" applyBorder="1" applyAlignment="1" applyProtection="1">
      <alignment horizontal="center" vertical="center" textRotation="90"/>
    </xf>
    <xf numFmtId="0" fontId="17" fillId="2" borderId="15" xfId="1" applyNumberFormat="1" applyFont="1" applyFill="1" applyBorder="1" applyAlignment="1" applyProtection="1">
      <alignment horizontal="center" vertical="center" textRotation="90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Нормален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"/>
  <sheetViews>
    <sheetView zoomScaleNormal="100" workbookViewId="0">
      <selection activeCell="K72" sqref="K72"/>
    </sheetView>
  </sheetViews>
  <sheetFormatPr defaultColWidth="8.85546875" defaultRowHeight="15" x14ac:dyDescent="0.25"/>
  <cols>
    <col min="1" max="1" width="7" style="35" customWidth="1"/>
    <col min="2" max="2" width="7.5703125" style="35" customWidth="1"/>
    <col min="3" max="3" width="10.5703125" style="35" customWidth="1"/>
    <col min="4" max="4" width="34.28515625" style="35" customWidth="1"/>
    <col min="5" max="5" width="10.28515625" style="35" bestFit="1" customWidth="1"/>
    <col min="6" max="6" width="8.85546875" style="35"/>
    <col min="7" max="7" width="7.140625" style="54" customWidth="1"/>
    <col min="8" max="8" width="8.140625" style="35" customWidth="1"/>
    <col min="9" max="9" width="8.7109375" style="35" customWidth="1"/>
    <col min="10" max="10" width="8.85546875" style="35"/>
    <col min="11" max="11" width="12.85546875" style="35" customWidth="1"/>
    <col min="12" max="12" width="13.7109375" style="35" customWidth="1"/>
    <col min="13" max="13" width="14.28515625" style="35" customWidth="1"/>
    <col min="14" max="14" width="15.28515625" style="35" customWidth="1"/>
    <col min="15" max="15" width="16.42578125" style="35" customWidth="1"/>
    <col min="16" max="16" width="13.140625" style="35" customWidth="1"/>
    <col min="17" max="17" width="13" style="35" customWidth="1"/>
    <col min="18" max="16384" width="8.85546875" style="35"/>
  </cols>
  <sheetData>
    <row r="1" spans="1:14" ht="15.75" x14ac:dyDescent="0.25">
      <c r="A1" s="71" t="s">
        <v>27</v>
      </c>
      <c r="B1" s="71"/>
      <c r="C1" s="71"/>
      <c r="D1" s="71"/>
      <c r="E1" s="71"/>
      <c r="F1" s="71"/>
      <c r="G1" s="71"/>
      <c r="H1" s="71"/>
      <c r="I1" s="71"/>
    </row>
    <row r="2" spans="1:14" ht="36" customHeight="1" x14ac:dyDescent="0.3">
      <c r="A2" s="72"/>
      <c r="B2" s="73"/>
      <c r="C2" s="73"/>
      <c r="D2" s="73"/>
      <c r="E2" s="73"/>
      <c r="F2" s="73"/>
      <c r="G2" s="73"/>
      <c r="H2" s="73"/>
      <c r="I2" s="74"/>
    </row>
    <row r="3" spans="1:14" s="3" customFormat="1" ht="114.75" x14ac:dyDescent="0.25">
      <c r="A3" s="17" t="s">
        <v>0</v>
      </c>
      <c r="B3" s="16" t="s">
        <v>1</v>
      </c>
      <c r="C3" s="16" t="s">
        <v>2</v>
      </c>
      <c r="D3" s="17" t="s">
        <v>3</v>
      </c>
      <c r="E3" s="16" t="s">
        <v>4</v>
      </c>
      <c r="F3" s="18" t="s">
        <v>5</v>
      </c>
      <c r="G3" s="19" t="s">
        <v>6</v>
      </c>
      <c r="H3" s="19" t="s">
        <v>7</v>
      </c>
      <c r="I3" s="16" t="s">
        <v>8</v>
      </c>
    </row>
    <row r="4" spans="1:14" ht="15.6" customHeight="1" x14ac:dyDescent="0.25">
      <c r="A4" s="78">
        <v>2510</v>
      </c>
      <c r="B4" s="67" t="s">
        <v>38</v>
      </c>
      <c r="C4" s="69" t="s">
        <v>36</v>
      </c>
      <c r="D4" s="30" t="s">
        <v>11</v>
      </c>
      <c r="E4" s="2">
        <v>2</v>
      </c>
      <c r="F4" s="1">
        <v>4</v>
      </c>
      <c r="G4" s="44"/>
      <c r="H4" s="45">
        <v>22</v>
      </c>
      <c r="I4" s="46">
        <f>F4*H4</f>
        <v>88</v>
      </c>
      <c r="J4" s="47"/>
      <c r="K4" s="47"/>
      <c r="L4" s="47"/>
      <c r="M4" s="47"/>
    </row>
    <row r="5" spans="1:14" ht="15.75" x14ac:dyDescent="0.25">
      <c r="A5" s="79"/>
      <c r="B5" s="64"/>
      <c r="C5" s="70"/>
      <c r="D5" s="30" t="s">
        <v>9</v>
      </c>
      <c r="E5" s="2">
        <v>18</v>
      </c>
      <c r="F5" s="1">
        <v>33</v>
      </c>
      <c r="G5" s="44"/>
      <c r="H5" s="45">
        <v>22</v>
      </c>
      <c r="I5" s="46">
        <f t="shared" ref="I5:I8" si="0">F5*H5</f>
        <v>726</v>
      </c>
      <c r="J5" s="47"/>
      <c r="K5" s="47"/>
      <c r="L5" s="47"/>
      <c r="M5" s="47"/>
    </row>
    <row r="6" spans="1:14" ht="15.75" x14ac:dyDescent="0.25">
      <c r="A6" s="79"/>
      <c r="B6" s="64"/>
      <c r="C6" s="68" t="s">
        <v>35</v>
      </c>
      <c r="D6" s="30" t="s">
        <v>28</v>
      </c>
      <c r="E6" s="24">
        <v>13</v>
      </c>
      <c r="F6" s="24">
        <v>22</v>
      </c>
      <c r="G6" s="27"/>
      <c r="H6" s="45">
        <v>22</v>
      </c>
      <c r="I6" s="46">
        <f t="shared" si="0"/>
        <v>484</v>
      </c>
      <c r="J6" s="47"/>
      <c r="K6" s="47"/>
      <c r="L6" s="47"/>
      <c r="M6" s="47"/>
    </row>
    <row r="7" spans="1:14" ht="15.75" x14ac:dyDescent="0.25">
      <c r="A7" s="79"/>
      <c r="B7" s="64"/>
      <c r="C7" s="69"/>
      <c r="D7" s="30" t="s">
        <v>29</v>
      </c>
      <c r="E7" s="2">
        <v>3</v>
      </c>
      <c r="F7" s="1">
        <v>5</v>
      </c>
      <c r="G7" s="44"/>
      <c r="H7" s="45">
        <v>22</v>
      </c>
      <c r="I7" s="46">
        <f t="shared" si="0"/>
        <v>110</v>
      </c>
      <c r="J7" s="47"/>
      <c r="K7" s="47"/>
      <c r="L7" s="47"/>
      <c r="M7" s="47"/>
    </row>
    <row r="8" spans="1:14" ht="15.75" x14ac:dyDescent="0.25">
      <c r="A8" s="79"/>
      <c r="B8" s="65"/>
      <c r="C8" s="70"/>
      <c r="D8" s="30" t="s">
        <v>9</v>
      </c>
      <c r="E8" s="2">
        <v>59</v>
      </c>
      <c r="F8" s="1">
        <v>107</v>
      </c>
      <c r="G8" s="44"/>
      <c r="H8" s="45">
        <v>22</v>
      </c>
      <c r="I8" s="46">
        <f t="shared" si="0"/>
        <v>2354</v>
      </c>
      <c r="J8" s="47"/>
      <c r="K8" s="47"/>
      <c r="L8" s="47"/>
      <c r="M8" s="47"/>
    </row>
    <row r="9" spans="1:14" ht="15.75" x14ac:dyDescent="0.25">
      <c r="A9" s="79"/>
      <c r="B9" s="22"/>
      <c r="C9" s="22"/>
      <c r="D9" s="22" t="s">
        <v>10</v>
      </c>
      <c r="E9" s="12">
        <f>SUM(E4:E8)</f>
        <v>95</v>
      </c>
      <c r="F9" s="26">
        <f>SUM(F4:F8)</f>
        <v>171</v>
      </c>
      <c r="G9" s="28"/>
      <c r="H9" s="12"/>
      <c r="I9" s="26">
        <f>SUM(I4:I8)</f>
        <v>3762</v>
      </c>
      <c r="J9" s="47"/>
      <c r="K9" s="47"/>
      <c r="L9" s="47"/>
      <c r="M9" s="47"/>
      <c r="N9" s="47"/>
    </row>
    <row r="10" spans="1:14" ht="15.75" x14ac:dyDescent="0.25">
      <c r="A10" s="79"/>
      <c r="B10" s="67" t="s">
        <v>40</v>
      </c>
      <c r="C10" s="68" t="s">
        <v>36</v>
      </c>
      <c r="D10" s="30" t="s">
        <v>28</v>
      </c>
      <c r="E10" s="24">
        <v>2</v>
      </c>
      <c r="F10" s="24">
        <v>3</v>
      </c>
      <c r="G10" s="27"/>
      <c r="H10" s="45">
        <v>22</v>
      </c>
      <c r="I10" s="46">
        <f>F10*H10</f>
        <v>66</v>
      </c>
      <c r="J10" s="47"/>
      <c r="K10" s="47"/>
      <c r="L10" s="47"/>
      <c r="M10" s="47"/>
    </row>
    <row r="11" spans="1:14" ht="15.75" x14ac:dyDescent="0.25">
      <c r="A11" s="79"/>
      <c r="B11" s="64"/>
      <c r="C11" s="69"/>
      <c r="D11" s="30" t="s">
        <v>29</v>
      </c>
      <c r="E11" s="2">
        <v>1</v>
      </c>
      <c r="F11" s="1">
        <v>2</v>
      </c>
      <c r="G11" s="44"/>
      <c r="H11" s="45">
        <v>22</v>
      </c>
      <c r="I11" s="46">
        <f t="shared" ref="I11:I14" si="1">F11*H11</f>
        <v>44</v>
      </c>
      <c r="J11" s="47"/>
      <c r="K11" s="47"/>
      <c r="L11" s="47"/>
      <c r="M11" s="47"/>
    </row>
    <row r="12" spans="1:14" ht="15.75" x14ac:dyDescent="0.25">
      <c r="A12" s="79"/>
      <c r="B12" s="64"/>
      <c r="C12" s="70"/>
      <c r="D12" s="30" t="s">
        <v>9</v>
      </c>
      <c r="E12" s="2">
        <v>35</v>
      </c>
      <c r="F12" s="1">
        <v>64</v>
      </c>
      <c r="G12" s="44"/>
      <c r="H12" s="45">
        <v>22</v>
      </c>
      <c r="I12" s="46">
        <f t="shared" si="1"/>
        <v>1408</v>
      </c>
      <c r="J12" s="47"/>
      <c r="K12" s="47"/>
      <c r="L12" s="47"/>
      <c r="M12" s="47"/>
    </row>
    <row r="13" spans="1:14" ht="15.75" x14ac:dyDescent="0.25">
      <c r="A13" s="79"/>
      <c r="B13" s="64"/>
      <c r="C13" s="30" t="s">
        <v>39</v>
      </c>
      <c r="D13" s="30" t="s">
        <v>9</v>
      </c>
      <c r="E13" s="2">
        <v>2</v>
      </c>
      <c r="F13" s="1">
        <v>4</v>
      </c>
      <c r="G13" s="44"/>
      <c r="H13" s="45">
        <v>22</v>
      </c>
      <c r="I13" s="46">
        <f t="shared" si="1"/>
        <v>88</v>
      </c>
      <c r="J13" s="47"/>
      <c r="K13" s="47"/>
      <c r="L13" s="47"/>
      <c r="M13" s="47"/>
    </row>
    <row r="14" spans="1:14" ht="15.75" x14ac:dyDescent="0.25">
      <c r="A14" s="79"/>
      <c r="B14" s="65"/>
      <c r="C14" s="30" t="s">
        <v>34</v>
      </c>
      <c r="D14" s="30" t="s">
        <v>9</v>
      </c>
      <c r="E14" s="2">
        <v>10</v>
      </c>
      <c r="F14" s="1">
        <v>18</v>
      </c>
      <c r="G14" s="44"/>
      <c r="H14" s="45">
        <v>22</v>
      </c>
      <c r="I14" s="46">
        <f t="shared" si="1"/>
        <v>396</v>
      </c>
      <c r="J14" s="47"/>
      <c r="K14" s="47"/>
      <c r="L14" s="47"/>
      <c r="M14" s="47"/>
    </row>
    <row r="15" spans="1:14" ht="15.75" x14ac:dyDescent="0.25">
      <c r="A15" s="79"/>
      <c r="B15" s="22"/>
      <c r="C15" s="22"/>
      <c r="D15" s="22" t="s">
        <v>10</v>
      </c>
      <c r="E15" s="12">
        <f>SUM(E10:E14)</f>
        <v>50</v>
      </c>
      <c r="F15" s="12">
        <f>SUM(F10:F14)</f>
        <v>91</v>
      </c>
      <c r="G15" s="28"/>
      <c r="H15" s="12"/>
      <c r="I15" s="26">
        <f>SUM(I10:I14)</f>
        <v>2002</v>
      </c>
      <c r="J15" s="47"/>
      <c r="K15" s="47"/>
      <c r="L15" s="47"/>
      <c r="M15" s="47"/>
    </row>
    <row r="16" spans="1:14" ht="15.75" x14ac:dyDescent="0.25">
      <c r="A16" s="79"/>
      <c r="B16" s="67" t="s">
        <v>41</v>
      </c>
      <c r="C16" s="68" t="s">
        <v>35</v>
      </c>
      <c r="D16" s="30" t="s">
        <v>28</v>
      </c>
      <c r="E16" s="24">
        <v>11</v>
      </c>
      <c r="F16" s="24">
        <v>18</v>
      </c>
      <c r="G16" s="27"/>
      <c r="H16" s="45">
        <v>22</v>
      </c>
      <c r="I16" s="46">
        <f>F16*H16</f>
        <v>396</v>
      </c>
      <c r="J16" s="47"/>
      <c r="K16" s="47"/>
      <c r="L16" s="47"/>
      <c r="M16" s="47"/>
    </row>
    <row r="17" spans="1:13" ht="15.75" x14ac:dyDescent="0.25">
      <c r="A17" s="79"/>
      <c r="B17" s="64"/>
      <c r="C17" s="69"/>
      <c r="D17" s="30" t="s">
        <v>29</v>
      </c>
      <c r="E17" s="2">
        <v>68</v>
      </c>
      <c r="F17" s="1">
        <v>113</v>
      </c>
      <c r="G17" s="44"/>
      <c r="H17" s="45">
        <v>22</v>
      </c>
      <c r="I17" s="46">
        <f t="shared" ref="I17:I19" si="2">F17*H17</f>
        <v>2486</v>
      </c>
      <c r="J17" s="47"/>
      <c r="K17" s="47"/>
      <c r="L17" s="47"/>
      <c r="M17" s="47"/>
    </row>
    <row r="18" spans="1:13" ht="15.75" x14ac:dyDescent="0.25">
      <c r="A18" s="79"/>
      <c r="B18" s="64"/>
      <c r="C18" s="69"/>
      <c r="D18" s="30" t="s">
        <v>11</v>
      </c>
      <c r="E18" s="2">
        <v>19</v>
      </c>
      <c r="F18" s="1">
        <v>32</v>
      </c>
      <c r="G18" s="44"/>
      <c r="H18" s="45">
        <v>22</v>
      </c>
      <c r="I18" s="46">
        <f t="shared" si="2"/>
        <v>704</v>
      </c>
      <c r="J18" s="47"/>
      <c r="K18" s="47"/>
      <c r="L18" s="48"/>
      <c r="M18" s="47"/>
    </row>
    <row r="19" spans="1:13" ht="15.75" x14ac:dyDescent="0.25">
      <c r="A19" s="79"/>
      <c r="B19" s="65"/>
      <c r="C19" s="70"/>
      <c r="D19" s="30" t="s">
        <v>9</v>
      </c>
      <c r="E19" s="2">
        <v>128</v>
      </c>
      <c r="F19" s="1">
        <v>233</v>
      </c>
      <c r="G19" s="44"/>
      <c r="H19" s="45">
        <v>22</v>
      </c>
      <c r="I19" s="46">
        <f t="shared" si="2"/>
        <v>5126</v>
      </c>
      <c r="J19" s="47"/>
      <c r="K19" s="47"/>
      <c r="L19" s="47"/>
      <c r="M19" s="47"/>
    </row>
    <row r="20" spans="1:13" ht="15.75" x14ac:dyDescent="0.25">
      <c r="A20" s="79"/>
      <c r="B20" s="22"/>
      <c r="C20" s="22"/>
      <c r="D20" s="22" t="s">
        <v>10</v>
      </c>
      <c r="E20" s="12">
        <f>SUM(E16:E19)</f>
        <v>226</v>
      </c>
      <c r="F20" s="12">
        <f t="shared" ref="F20:I20" si="3">SUM(F16:F19)</f>
        <v>396</v>
      </c>
      <c r="G20" s="12"/>
      <c r="H20" s="12"/>
      <c r="I20" s="12">
        <f t="shared" si="3"/>
        <v>8712</v>
      </c>
      <c r="J20" s="47"/>
      <c r="K20" s="47"/>
      <c r="L20" s="47"/>
      <c r="M20" s="47"/>
    </row>
    <row r="21" spans="1:13" ht="15.75" x14ac:dyDescent="0.25">
      <c r="A21" s="79"/>
      <c r="B21" s="64" t="s">
        <v>45</v>
      </c>
      <c r="C21" s="69" t="s">
        <v>35</v>
      </c>
      <c r="D21" s="30" t="s">
        <v>28</v>
      </c>
      <c r="E21" s="24">
        <v>4</v>
      </c>
      <c r="F21" s="24">
        <v>7</v>
      </c>
      <c r="G21" s="27"/>
      <c r="H21" s="45">
        <v>22</v>
      </c>
      <c r="I21" s="46">
        <f>F21*H21</f>
        <v>154</v>
      </c>
      <c r="J21" s="47"/>
      <c r="K21" s="47"/>
      <c r="L21" s="47"/>
      <c r="M21" s="47"/>
    </row>
    <row r="22" spans="1:13" ht="15.75" x14ac:dyDescent="0.25">
      <c r="A22" s="79"/>
      <c r="B22" s="64"/>
      <c r="C22" s="69"/>
      <c r="D22" s="30" t="s">
        <v>29</v>
      </c>
      <c r="E22" s="2">
        <v>28</v>
      </c>
      <c r="F22" s="24">
        <v>47</v>
      </c>
      <c r="G22" s="44"/>
      <c r="H22" s="45">
        <v>22</v>
      </c>
      <c r="I22" s="46">
        <f t="shared" ref="I22:I24" si="4">F22*H22</f>
        <v>1034</v>
      </c>
      <c r="J22" s="47"/>
      <c r="K22" s="47"/>
      <c r="L22" s="47"/>
      <c r="M22" s="47"/>
    </row>
    <row r="23" spans="1:13" ht="15.75" x14ac:dyDescent="0.25">
      <c r="A23" s="79"/>
      <c r="B23" s="64"/>
      <c r="C23" s="69"/>
      <c r="D23" s="30" t="s">
        <v>11</v>
      </c>
      <c r="E23" s="2">
        <v>8</v>
      </c>
      <c r="F23" s="24">
        <v>13</v>
      </c>
      <c r="G23" s="44"/>
      <c r="H23" s="45">
        <v>22</v>
      </c>
      <c r="I23" s="46">
        <f t="shared" si="4"/>
        <v>286</v>
      </c>
      <c r="J23" s="47"/>
      <c r="K23" s="47"/>
      <c r="L23" s="47"/>
      <c r="M23" s="47"/>
    </row>
    <row r="24" spans="1:13" ht="15.75" x14ac:dyDescent="0.25">
      <c r="A24" s="79"/>
      <c r="B24" s="64"/>
      <c r="C24" s="70"/>
      <c r="D24" s="30" t="s">
        <v>9</v>
      </c>
      <c r="E24" s="2">
        <v>53</v>
      </c>
      <c r="F24" s="24">
        <v>96</v>
      </c>
      <c r="G24" s="44"/>
      <c r="H24" s="45">
        <v>22</v>
      </c>
      <c r="I24" s="46">
        <f t="shared" si="4"/>
        <v>2112</v>
      </c>
      <c r="J24" s="47"/>
      <c r="K24" s="47"/>
      <c r="L24" s="48"/>
      <c r="M24" s="47"/>
    </row>
    <row r="25" spans="1:13" ht="15.75" x14ac:dyDescent="0.25">
      <c r="A25" s="79"/>
      <c r="B25" s="22"/>
      <c r="C25" s="22"/>
      <c r="D25" s="22" t="s">
        <v>10</v>
      </c>
      <c r="E25" s="12">
        <f>SUM(E21:E24)</f>
        <v>93</v>
      </c>
      <c r="F25" s="12">
        <f t="shared" ref="F25:I25" si="5">SUM(F21:F24)</f>
        <v>163</v>
      </c>
      <c r="G25" s="12"/>
      <c r="H25" s="12"/>
      <c r="I25" s="12">
        <f t="shared" si="5"/>
        <v>3586</v>
      </c>
      <c r="J25" s="47"/>
      <c r="K25" s="47"/>
      <c r="L25" s="47"/>
      <c r="M25" s="47"/>
    </row>
    <row r="26" spans="1:13" ht="15.75" x14ac:dyDescent="0.25">
      <c r="A26" s="79"/>
      <c r="B26" s="67" t="s">
        <v>46</v>
      </c>
      <c r="C26" s="68" t="s">
        <v>35</v>
      </c>
      <c r="D26" s="30" t="s">
        <v>28</v>
      </c>
      <c r="E26" s="24">
        <v>12</v>
      </c>
      <c r="F26" s="24">
        <v>20</v>
      </c>
      <c r="G26" s="27"/>
      <c r="H26" s="45">
        <v>22</v>
      </c>
      <c r="I26" s="46">
        <f>F26*H26</f>
        <v>440</v>
      </c>
      <c r="J26" s="47"/>
      <c r="K26" s="47"/>
      <c r="L26" s="47"/>
      <c r="M26" s="47"/>
    </row>
    <row r="27" spans="1:13" ht="15.75" x14ac:dyDescent="0.25">
      <c r="A27" s="79"/>
      <c r="B27" s="64"/>
      <c r="C27" s="69"/>
      <c r="D27" s="30" t="s">
        <v>29</v>
      </c>
      <c r="E27" s="2">
        <v>75</v>
      </c>
      <c r="F27" s="1">
        <v>125</v>
      </c>
      <c r="G27" s="44"/>
      <c r="H27" s="45">
        <v>22</v>
      </c>
      <c r="I27" s="46">
        <f t="shared" ref="I27:I31" si="6">F27*H27</f>
        <v>2750</v>
      </c>
      <c r="J27" s="47"/>
      <c r="K27" s="47"/>
      <c r="L27" s="47"/>
      <c r="M27" s="47"/>
    </row>
    <row r="28" spans="1:13" ht="15.75" x14ac:dyDescent="0.25">
      <c r="A28" s="79"/>
      <c r="B28" s="64"/>
      <c r="C28" s="69"/>
      <c r="D28" s="30" t="s">
        <v>11</v>
      </c>
      <c r="E28" s="2">
        <v>21</v>
      </c>
      <c r="F28" s="1">
        <v>35</v>
      </c>
      <c r="G28" s="44"/>
      <c r="H28" s="45">
        <v>22</v>
      </c>
      <c r="I28" s="46">
        <f t="shared" si="6"/>
        <v>770</v>
      </c>
      <c r="J28" s="47"/>
      <c r="K28" s="47"/>
      <c r="L28" s="47"/>
      <c r="M28" s="47"/>
    </row>
    <row r="29" spans="1:13" ht="15.75" x14ac:dyDescent="0.25">
      <c r="A29" s="79"/>
      <c r="B29" s="64"/>
      <c r="C29" s="70"/>
      <c r="D29" s="30" t="s">
        <v>9</v>
      </c>
      <c r="E29" s="2">
        <v>141</v>
      </c>
      <c r="F29" s="1">
        <v>256</v>
      </c>
      <c r="G29" s="44"/>
      <c r="H29" s="45">
        <v>22</v>
      </c>
      <c r="I29" s="46">
        <f t="shared" si="6"/>
        <v>5632</v>
      </c>
      <c r="J29" s="47"/>
      <c r="K29" s="47"/>
      <c r="L29" s="47"/>
      <c r="M29" s="47"/>
    </row>
    <row r="30" spans="1:13" ht="15.75" x14ac:dyDescent="0.25">
      <c r="A30" s="79"/>
      <c r="B30" s="64"/>
      <c r="C30" s="69" t="s">
        <v>47</v>
      </c>
      <c r="D30" s="30" t="s">
        <v>11</v>
      </c>
      <c r="E30" s="2">
        <v>1</v>
      </c>
      <c r="F30" s="1">
        <v>2</v>
      </c>
      <c r="G30" s="44"/>
      <c r="H30" s="45">
        <v>22</v>
      </c>
      <c r="I30" s="46">
        <f t="shared" si="6"/>
        <v>44</v>
      </c>
      <c r="J30" s="47"/>
      <c r="K30" s="47"/>
      <c r="L30" s="48"/>
      <c r="M30" s="47"/>
    </row>
    <row r="31" spans="1:13" ht="15.75" x14ac:dyDescent="0.25">
      <c r="A31" s="79"/>
      <c r="B31" s="65"/>
      <c r="C31" s="70"/>
      <c r="D31" s="30" t="s">
        <v>9</v>
      </c>
      <c r="E31" s="2">
        <v>45</v>
      </c>
      <c r="F31" s="1">
        <v>82</v>
      </c>
      <c r="G31" s="44"/>
      <c r="H31" s="45">
        <v>22</v>
      </c>
      <c r="I31" s="46">
        <f t="shared" si="6"/>
        <v>1804</v>
      </c>
      <c r="J31" s="47"/>
      <c r="K31" s="47"/>
      <c r="L31" s="47"/>
      <c r="M31" s="47"/>
    </row>
    <row r="32" spans="1:13" ht="15.75" x14ac:dyDescent="0.25">
      <c r="A32" s="79"/>
      <c r="B32" s="22"/>
      <c r="C32" s="22"/>
      <c r="D32" s="22" t="s">
        <v>10</v>
      </c>
      <c r="E32" s="12">
        <f>SUM(E26:E31)</f>
        <v>295</v>
      </c>
      <c r="F32" s="12">
        <f>SUM(F26:F31)</f>
        <v>520</v>
      </c>
      <c r="G32" s="28"/>
      <c r="H32" s="12"/>
      <c r="I32" s="26">
        <f>SUM(I26:I31)</f>
        <v>11440</v>
      </c>
      <c r="J32" s="47"/>
      <c r="K32" s="47"/>
      <c r="L32" s="47"/>
      <c r="M32" s="47"/>
    </row>
    <row r="33" spans="1:13" ht="15.75" x14ac:dyDescent="0.25">
      <c r="A33" s="79"/>
      <c r="B33" s="64" t="s">
        <v>48</v>
      </c>
      <c r="C33" s="30" t="s">
        <v>49</v>
      </c>
      <c r="D33" s="30" t="s">
        <v>9</v>
      </c>
      <c r="E33" s="2">
        <v>32</v>
      </c>
      <c r="F33" s="1">
        <v>58</v>
      </c>
      <c r="G33" s="44"/>
      <c r="H33" s="45">
        <v>22</v>
      </c>
      <c r="I33" s="46">
        <f>F33*H33</f>
        <v>1276</v>
      </c>
      <c r="J33" s="47"/>
      <c r="K33" s="47"/>
      <c r="L33" s="47"/>
      <c r="M33" s="47"/>
    </row>
    <row r="34" spans="1:13" ht="15.75" x14ac:dyDescent="0.25">
      <c r="A34" s="79"/>
      <c r="B34" s="64"/>
      <c r="C34" s="30" t="s">
        <v>50</v>
      </c>
      <c r="D34" s="30" t="s">
        <v>9</v>
      </c>
      <c r="E34" s="2">
        <v>104</v>
      </c>
      <c r="F34" s="1">
        <v>189</v>
      </c>
      <c r="G34" s="44"/>
      <c r="H34" s="45">
        <v>22</v>
      </c>
      <c r="I34" s="46">
        <f t="shared" ref="I34:I36" si="7">F34*H34</f>
        <v>4158</v>
      </c>
      <c r="J34" s="47"/>
      <c r="K34" s="47"/>
      <c r="L34" s="47"/>
      <c r="M34" s="47"/>
    </row>
    <row r="35" spans="1:13" ht="15.75" x14ac:dyDescent="0.25">
      <c r="A35" s="79"/>
      <c r="B35" s="64"/>
      <c r="C35" s="30" t="s">
        <v>47</v>
      </c>
      <c r="D35" s="30" t="s">
        <v>9</v>
      </c>
      <c r="E35" s="2">
        <v>17</v>
      </c>
      <c r="F35" s="1">
        <v>31</v>
      </c>
      <c r="G35" s="44"/>
      <c r="H35" s="45">
        <v>22</v>
      </c>
      <c r="I35" s="46">
        <f t="shared" si="7"/>
        <v>682</v>
      </c>
      <c r="J35" s="47"/>
      <c r="K35" s="47"/>
      <c r="L35" s="48"/>
      <c r="M35" s="47"/>
    </row>
    <row r="36" spans="1:13" ht="15.75" x14ac:dyDescent="0.25">
      <c r="A36" s="79"/>
      <c r="B36" s="65"/>
      <c r="C36" s="30" t="s">
        <v>51</v>
      </c>
      <c r="D36" s="30" t="s">
        <v>9</v>
      </c>
      <c r="E36" s="2">
        <v>145</v>
      </c>
      <c r="F36" s="1">
        <v>264</v>
      </c>
      <c r="G36" s="44"/>
      <c r="H36" s="45">
        <v>22</v>
      </c>
      <c r="I36" s="46">
        <f t="shared" si="7"/>
        <v>5808</v>
      </c>
      <c r="J36" s="47"/>
      <c r="K36" s="47"/>
      <c r="L36" s="47"/>
      <c r="M36" s="47"/>
    </row>
    <row r="37" spans="1:13" ht="15.75" x14ac:dyDescent="0.25">
      <c r="A37" s="79"/>
      <c r="B37" s="22"/>
      <c r="C37" s="22"/>
      <c r="D37" s="22" t="s">
        <v>10</v>
      </c>
      <c r="E37" s="12">
        <f>SUM(E33:E36)</f>
        <v>298</v>
      </c>
      <c r="F37" s="26">
        <f>SUM(F33:F36)</f>
        <v>542</v>
      </c>
      <c r="G37" s="28"/>
      <c r="H37" s="12"/>
      <c r="I37" s="26">
        <f>SUM(I33:I36)</f>
        <v>11924</v>
      </c>
      <c r="J37" s="47"/>
      <c r="K37" s="47"/>
      <c r="L37" s="47"/>
      <c r="M37" s="47"/>
    </row>
    <row r="38" spans="1:13" ht="15.75" x14ac:dyDescent="0.25">
      <c r="A38" s="79"/>
      <c r="B38" s="61" t="s">
        <v>52</v>
      </c>
      <c r="C38" s="66" t="s">
        <v>35</v>
      </c>
      <c r="D38" s="30" t="s">
        <v>28</v>
      </c>
      <c r="E38" s="39">
        <v>7</v>
      </c>
      <c r="F38" s="40">
        <v>12</v>
      </c>
      <c r="G38" s="49"/>
      <c r="H38" s="50">
        <v>22</v>
      </c>
      <c r="I38" s="34">
        <f>F38*H38</f>
        <v>264</v>
      </c>
      <c r="J38" s="47"/>
      <c r="K38" s="47"/>
      <c r="L38" s="47"/>
      <c r="M38" s="47"/>
    </row>
    <row r="39" spans="1:13" ht="15.75" x14ac:dyDescent="0.25">
      <c r="A39" s="79"/>
      <c r="B39" s="62"/>
      <c r="C39" s="66"/>
      <c r="D39" s="33" t="s">
        <v>29</v>
      </c>
      <c r="E39" s="39">
        <v>30</v>
      </c>
      <c r="F39" s="40">
        <v>50</v>
      </c>
      <c r="G39" s="49"/>
      <c r="H39" s="50">
        <v>22</v>
      </c>
      <c r="I39" s="34">
        <f t="shared" ref="I39:I55" si="8">F39*H39</f>
        <v>1100</v>
      </c>
      <c r="J39" s="47"/>
      <c r="K39" s="47"/>
      <c r="L39" s="47"/>
      <c r="M39" s="47"/>
    </row>
    <row r="40" spans="1:13" ht="15.75" x14ac:dyDescent="0.25">
      <c r="A40" s="79"/>
      <c r="B40" s="62"/>
      <c r="C40" s="66"/>
      <c r="D40" s="33" t="s">
        <v>11</v>
      </c>
      <c r="E40" s="39">
        <v>7</v>
      </c>
      <c r="F40" s="40">
        <v>12</v>
      </c>
      <c r="G40" s="49"/>
      <c r="H40" s="50">
        <v>22</v>
      </c>
      <c r="I40" s="34">
        <f t="shared" si="8"/>
        <v>264</v>
      </c>
      <c r="J40" s="47"/>
      <c r="K40" s="47"/>
      <c r="L40" s="48"/>
      <c r="M40" s="47"/>
    </row>
    <row r="41" spans="1:13" ht="15.75" x14ac:dyDescent="0.25">
      <c r="A41" s="79"/>
      <c r="B41" s="62"/>
      <c r="C41" s="66"/>
      <c r="D41" s="33" t="s">
        <v>9</v>
      </c>
      <c r="E41" s="39">
        <v>109</v>
      </c>
      <c r="F41" s="40">
        <v>198</v>
      </c>
      <c r="G41" s="49"/>
      <c r="H41" s="50">
        <v>22</v>
      </c>
      <c r="I41" s="34">
        <f t="shared" si="8"/>
        <v>4356</v>
      </c>
      <c r="J41" s="47"/>
      <c r="K41" s="47"/>
      <c r="L41" s="47"/>
      <c r="M41" s="47"/>
    </row>
    <row r="42" spans="1:13" ht="15.75" x14ac:dyDescent="0.25">
      <c r="A42" s="79"/>
      <c r="B42" s="62"/>
      <c r="C42" s="58" t="s">
        <v>53</v>
      </c>
      <c r="D42" s="30" t="s">
        <v>28</v>
      </c>
      <c r="E42" s="39">
        <v>2</v>
      </c>
      <c r="F42" s="40">
        <v>3</v>
      </c>
      <c r="G42" s="49"/>
      <c r="H42" s="50">
        <v>22</v>
      </c>
      <c r="I42" s="34">
        <f t="shared" si="8"/>
        <v>66</v>
      </c>
      <c r="J42" s="47"/>
      <c r="K42" s="47"/>
      <c r="L42" s="48"/>
      <c r="M42" s="47"/>
    </row>
    <row r="43" spans="1:13" ht="15.75" x14ac:dyDescent="0.25">
      <c r="A43" s="79"/>
      <c r="B43" s="62"/>
      <c r="C43" s="59"/>
      <c r="D43" s="33" t="s">
        <v>29</v>
      </c>
      <c r="E43" s="39">
        <v>10</v>
      </c>
      <c r="F43" s="40">
        <v>17</v>
      </c>
      <c r="G43" s="49"/>
      <c r="H43" s="50">
        <v>22</v>
      </c>
      <c r="I43" s="34">
        <f t="shared" si="8"/>
        <v>374</v>
      </c>
      <c r="J43" s="47"/>
      <c r="K43" s="47"/>
      <c r="L43" s="47"/>
      <c r="M43" s="47"/>
    </row>
    <row r="44" spans="1:13" ht="15.75" x14ac:dyDescent="0.25">
      <c r="A44" s="79"/>
      <c r="B44" s="62"/>
      <c r="C44" s="59"/>
      <c r="D44" s="33" t="s">
        <v>11</v>
      </c>
      <c r="E44" s="39">
        <v>3</v>
      </c>
      <c r="F44" s="40">
        <v>5</v>
      </c>
      <c r="G44" s="49"/>
      <c r="H44" s="50">
        <v>22</v>
      </c>
      <c r="I44" s="34">
        <f t="shared" si="8"/>
        <v>110</v>
      </c>
      <c r="J44" s="47"/>
      <c r="K44" s="47"/>
      <c r="L44" s="48"/>
      <c r="M44" s="47"/>
    </row>
    <row r="45" spans="1:13" ht="15.75" x14ac:dyDescent="0.25">
      <c r="A45" s="79"/>
      <c r="B45" s="62"/>
      <c r="C45" s="60"/>
      <c r="D45" s="33" t="s">
        <v>9</v>
      </c>
      <c r="E45" s="39">
        <v>72</v>
      </c>
      <c r="F45" s="40">
        <v>131</v>
      </c>
      <c r="G45" s="49"/>
      <c r="H45" s="50">
        <v>22</v>
      </c>
      <c r="I45" s="34">
        <f t="shared" si="8"/>
        <v>2882</v>
      </c>
      <c r="J45" s="47"/>
      <c r="K45" s="47"/>
      <c r="L45" s="47"/>
      <c r="M45" s="47"/>
    </row>
    <row r="46" spans="1:13" ht="15.75" x14ac:dyDescent="0.25">
      <c r="A46" s="79"/>
      <c r="B46" s="62"/>
      <c r="C46" s="58" t="s">
        <v>50</v>
      </c>
      <c r="D46" s="30" t="s">
        <v>28</v>
      </c>
      <c r="E46" s="39">
        <v>5</v>
      </c>
      <c r="F46" s="40">
        <v>8</v>
      </c>
      <c r="G46" s="49"/>
      <c r="H46" s="50">
        <v>22</v>
      </c>
      <c r="I46" s="34">
        <f t="shared" si="8"/>
        <v>176</v>
      </c>
      <c r="J46" s="47"/>
      <c r="K46" s="47"/>
      <c r="L46" s="47"/>
      <c r="M46" s="47"/>
    </row>
    <row r="47" spans="1:13" ht="15.75" x14ac:dyDescent="0.25">
      <c r="A47" s="79"/>
      <c r="B47" s="62"/>
      <c r="C47" s="59"/>
      <c r="D47" s="33" t="s">
        <v>29</v>
      </c>
      <c r="E47" s="39">
        <v>19</v>
      </c>
      <c r="F47" s="40">
        <v>32</v>
      </c>
      <c r="G47" s="49"/>
      <c r="H47" s="50">
        <v>22</v>
      </c>
      <c r="I47" s="34">
        <f t="shared" si="8"/>
        <v>704</v>
      </c>
      <c r="J47" s="47"/>
      <c r="K47" s="47"/>
      <c r="L47" s="47"/>
      <c r="M47" s="47"/>
    </row>
    <row r="48" spans="1:13" ht="15.75" x14ac:dyDescent="0.25">
      <c r="A48" s="79"/>
      <c r="B48" s="62"/>
      <c r="C48" s="59"/>
      <c r="D48" s="33" t="s">
        <v>11</v>
      </c>
      <c r="E48" s="39">
        <v>9</v>
      </c>
      <c r="F48" s="40">
        <v>15</v>
      </c>
      <c r="G48" s="49"/>
      <c r="H48" s="50">
        <v>22</v>
      </c>
      <c r="I48" s="34">
        <f t="shared" si="8"/>
        <v>330</v>
      </c>
      <c r="J48" s="47"/>
      <c r="K48" s="47"/>
      <c r="L48" s="47"/>
      <c r="M48" s="47"/>
    </row>
    <row r="49" spans="1:13" ht="15.75" x14ac:dyDescent="0.25">
      <c r="A49" s="79"/>
      <c r="B49" s="62"/>
      <c r="C49" s="60"/>
      <c r="D49" s="33" t="s">
        <v>9</v>
      </c>
      <c r="E49" s="39">
        <v>41</v>
      </c>
      <c r="F49" s="40">
        <v>75</v>
      </c>
      <c r="G49" s="49"/>
      <c r="H49" s="50">
        <v>22</v>
      </c>
      <c r="I49" s="34">
        <f t="shared" si="8"/>
        <v>1650</v>
      </c>
      <c r="J49" s="47"/>
      <c r="K49" s="47"/>
      <c r="L49" s="48"/>
      <c r="M49" s="47"/>
    </row>
    <row r="50" spans="1:13" ht="15.75" x14ac:dyDescent="0.25">
      <c r="A50" s="79"/>
      <c r="B50" s="62"/>
      <c r="C50" s="58" t="s">
        <v>54</v>
      </c>
      <c r="D50" s="33" t="s">
        <v>29</v>
      </c>
      <c r="E50" s="39">
        <v>3</v>
      </c>
      <c r="F50" s="40">
        <v>5</v>
      </c>
      <c r="G50" s="49"/>
      <c r="H50" s="50">
        <v>22</v>
      </c>
      <c r="I50" s="34">
        <f t="shared" si="8"/>
        <v>110</v>
      </c>
      <c r="J50" s="47"/>
      <c r="K50" s="47"/>
      <c r="L50" s="47"/>
      <c r="M50" s="47"/>
    </row>
    <row r="51" spans="1:13" ht="15.75" x14ac:dyDescent="0.25">
      <c r="A51" s="79"/>
      <c r="B51" s="62"/>
      <c r="C51" s="59"/>
      <c r="D51" s="33" t="s">
        <v>11</v>
      </c>
      <c r="E51" s="39">
        <v>1</v>
      </c>
      <c r="F51" s="40">
        <v>2</v>
      </c>
      <c r="G51" s="49"/>
      <c r="H51" s="50">
        <v>22</v>
      </c>
      <c r="I51" s="34">
        <f t="shared" si="8"/>
        <v>44</v>
      </c>
      <c r="J51" s="47"/>
      <c r="K51" s="47"/>
      <c r="L51" s="47"/>
      <c r="M51" s="47"/>
    </row>
    <row r="52" spans="1:13" ht="15.75" x14ac:dyDescent="0.25">
      <c r="A52" s="79"/>
      <c r="B52" s="62"/>
      <c r="C52" s="60"/>
      <c r="D52" s="33" t="s">
        <v>9</v>
      </c>
      <c r="E52" s="39">
        <v>25</v>
      </c>
      <c r="F52" s="40">
        <v>45</v>
      </c>
      <c r="G52" s="49"/>
      <c r="H52" s="50">
        <v>22</v>
      </c>
      <c r="I52" s="34">
        <f t="shared" ref="I52" si="9">F52*H52</f>
        <v>990</v>
      </c>
      <c r="J52" s="47"/>
      <c r="K52" s="47"/>
      <c r="L52" s="47"/>
      <c r="M52" s="47"/>
    </row>
    <row r="53" spans="1:13" ht="15.75" x14ac:dyDescent="0.25">
      <c r="A53" s="79"/>
      <c r="B53" s="62"/>
      <c r="C53" s="58" t="s">
        <v>47</v>
      </c>
      <c r="D53" s="33" t="s">
        <v>29</v>
      </c>
      <c r="E53" s="39">
        <v>2</v>
      </c>
      <c r="F53" s="40">
        <v>3</v>
      </c>
      <c r="G53" s="49"/>
      <c r="H53" s="50">
        <v>22</v>
      </c>
      <c r="I53" s="34">
        <f t="shared" si="8"/>
        <v>66</v>
      </c>
      <c r="J53" s="47"/>
      <c r="K53" s="47"/>
      <c r="L53" s="48"/>
      <c r="M53" s="47"/>
    </row>
    <row r="54" spans="1:13" ht="15.75" x14ac:dyDescent="0.25">
      <c r="A54" s="79"/>
      <c r="B54" s="62"/>
      <c r="C54" s="60"/>
      <c r="D54" s="33" t="s">
        <v>9</v>
      </c>
      <c r="E54" s="39">
        <v>16</v>
      </c>
      <c r="F54" s="40">
        <v>29</v>
      </c>
      <c r="G54" s="49"/>
      <c r="H54" s="50">
        <v>22</v>
      </c>
      <c r="I54" s="34">
        <f t="shared" si="8"/>
        <v>638</v>
      </c>
      <c r="J54" s="47"/>
      <c r="K54" s="47"/>
      <c r="L54" s="47"/>
      <c r="M54" s="47"/>
    </row>
    <row r="55" spans="1:13" ht="15.75" x14ac:dyDescent="0.25">
      <c r="A55" s="79"/>
      <c r="B55" s="63"/>
      <c r="C55" s="33" t="s">
        <v>51</v>
      </c>
      <c r="D55" s="33" t="s">
        <v>9</v>
      </c>
      <c r="E55" s="39">
        <v>18</v>
      </c>
      <c r="F55" s="40">
        <v>33</v>
      </c>
      <c r="G55" s="49"/>
      <c r="H55" s="50">
        <v>22</v>
      </c>
      <c r="I55" s="34">
        <f t="shared" si="8"/>
        <v>726</v>
      </c>
      <c r="J55" s="47"/>
      <c r="K55" s="47"/>
      <c r="L55" s="47"/>
      <c r="M55" s="47"/>
    </row>
    <row r="56" spans="1:13" ht="15.75" x14ac:dyDescent="0.25">
      <c r="A56" s="79"/>
      <c r="B56" s="22"/>
      <c r="C56" s="37"/>
      <c r="D56" s="37" t="s">
        <v>10</v>
      </c>
      <c r="E56" s="37">
        <f>SUM(E38:E55)</f>
        <v>379</v>
      </c>
      <c r="F56" s="41">
        <f>SUM(F38:F55)</f>
        <v>675</v>
      </c>
      <c r="G56" s="26"/>
      <c r="H56" s="51"/>
      <c r="I56" s="42">
        <f>SUM(I38:I55)</f>
        <v>14850</v>
      </c>
      <c r="J56" s="47"/>
      <c r="K56" s="47"/>
      <c r="L56" s="47"/>
      <c r="M56" s="47"/>
    </row>
    <row r="57" spans="1:13" ht="15.75" x14ac:dyDescent="0.25">
      <c r="A57" s="79"/>
      <c r="B57" s="57" t="s">
        <v>55</v>
      </c>
      <c r="C57" s="66" t="s">
        <v>35</v>
      </c>
      <c r="D57" s="30" t="s">
        <v>28</v>
      </c>
      <c r="E57" s="39">
        <v>2</v>
      </c>
      <c r="F57" s="40">
        <v>4</v>
      </c>
      <c r="G57" s="49"/>
      <c r="H57" s="50">
        <v>22</v>
      </c>
      <c r="I57" s="34">
        <f>F57*H57</f>
        <v>88</v>
      </c>
      <c r="J57" s="47"/>
      <c r="K57" s="47"/>
      <c r="L57" s="47"/>
      <c r="M57" s="47"/>
    </row>
    <row r="58" spans="1:13" ht="15.75" x14ac:dyDescent="0.25">
      <c r="A58" s="79"/>
      <c r="B58" s="57"/>
      <c r="C58" s="66"/>
      <c r="D58" s="33" t="s">
        <v>29</v>
      </c>
      <c r="E58" s="39">
        <v>7</v>
      </c>
      <c r="F58" s="40">
        <v>12</v>
      </c>
      <c r="G58" s="49"/>
      <c r="H58" s="50">
        <v>22</v>
      </c>
      <c r="I58" s="34">
        <f>F58*H58</f>
        <v>264</v>
      </c>
      <c r="J58" s="47"/>
      <c r="K58" s="47"/>
      <c r="L58" s="48"/>
      <c r="M58" s="47"/>
    </row>
    <row r="59" spans="1:13" ht="15.75" x14ac:dyDescent="0.25">
      <c r="A59" s="79"/>
      <c r="B59" s="57"/>
      <c r="C59" s="66"/>
      <c r="D59" s="33" t="s">
        <v>9</v>
      </c>
      <c r="E59" s="39">
        <v>61</v>
      </c>
      <c r="F59" s="40">
        <v>111</v>
      </c>
      <c r="G59" s="49"/>
      <c r="H59" s="50">
        <v>22</v>
      </c>
      <c r="I59" s="34">
        <f t="shared" ref="I59:I64" si="10">F59*H59</f>
        <v>2442</v>
      </c>
      <c r="J59" s="47"/>
      <c r="K59" s="47"/>
      <c r="L59" s="47"/>
      <c r="M59" s="47"/>
    </row>
    <row r="60" spans="1:13" ht="15.75" x14ac:dyDescent="0.25">
      <c r="A60" s="79"/>
      <c r="B60" s="57"/>
      <c r="C60" s="66" t="s">
        <v>32</v>
      </c>
      <c r="D60" s="33" t="s">
        <v>29</v>
      </c>
      <c r="E60" s="39">
        <v>10</v>
      </c>
      <c r="F60" s="40">
        <v>17</v>
      </c>
      <c r="G60" s="49"/>
      <c r="H60" s="50">
        <v>22</v>
      </c>
      <c r="I60" s="34">
        <f t="shared" si="10"/>
        <v>374</v>
      </c>
      <c r="J60" s="47"/>
      <c r="K60" s="47"/>
      <c r="L60" s="47"/>
      <c r="M60" s="47"/>
    </row>
    <row r="61" spans="1:13" ht="15.75" x14ac:dyDescent="0.25">
      <c r="A61" s="79"/>
      <c r="B61" s="57"/>
      <c r="C61" s="66"/>
      <c r="D61" s="33" t="s">
        <v>11</v>
      </c>
      <c r="E61" s="39">
        <v>3</v>
      </c>
      <c r="F61" s="40">
        <v>5</v>
      </c>
      <c r="G61" s="49"/>
      <c r="H61" s="50">
        <v>22</v>
      </c>
      <c r="I61" s="34">
        <f t="shared" si="10"/>
        <v>110</v>
      </c>
      <c r="J61" s="47"/>
      <c r="K61" s="47"/>
      <c r="L61" s="48"/>
      <c r="M61" s="47"/>
    </row>
    <row r="62" spans="1:13" ht="15.75" x14ac:dyDescent="0.25">
      <c r="A62" s="79"/>
      <c r="B62" s="57"/>
      <c r="C62" s="66"/>
      <c r="D62" s="33" t="s">
        <v>9</v>
      </c>
      <c r="E62" s="39">
        <v>57</v>
      </c>
      <c r="F62" s="40">
        <v>104</v>
      </c>
      <c r="G62" s="49"/>
      <c r="H62" s="50">
        <v>22</v>
      </c>
      <c r="I62" s="34">
        <f t="shared" si="10"/>
        <v>2288</v>
      </c>
      <c r="J62" s="47"/>
      <c r="K62" s="47"/>
      <c r="L62" s="47"/>
      <c r="M62" s="47"/>
    </row>
    <row r="63" spans="1:13" ht="15.75" x14ac:dyDescent="0.25">
      <c r="A63" s="79"/>
      <c r="B63" s="57"/>
      <c r="C63" s="33" t="s">
        <v>53</v>
      </c>
      <c r="D63" s="33" t="s">
        <v>9</v>
      </c>
      <c r="E63" s="39">
        <v>35</v>
      </c>
      <c r="F63" s="40">
        <v>64</v>
      </c>
      <c r="G63" s="49"/>
      <c r="H63" s="50">
        <v>22</v>
      </c>
      <c r="I63" s="34">
        <f t="shared" si="10"/>
        <v>1408</v>
      </c>
      <c r="J63" s="47"/>
      <c r="K63" s="47"/>
      <c r="L63" s="47"/>
      <c r="M63" s="47"/>
    </row>
    <row r="64" spans="1:13" ht="15.75" x14ac:dyDescent="0.25">
      <c r="A64" s="79"/>
      <c r="B64" s="57"/>
      <c r="C64" s="33" t="s">
        <v>47</v>
      </c>
      <c r="D64" s="33" t="s">
        <v>9</v>
      </c>
      <c r="E64" s="39">
        <v>15</v>
      </c>
      <c r="F64" s="40">
        <v>27</v>
      </c>
      <c r="G64" s="49"/>
      <c r="H64" s="50">
        <v>22</v>
      </c>
      <c r="I64" s="34">
        <f t="shared" si="10"/>
        <v>594</v>
      </c>
      <c r="J64" s="47"/>
      <c r="K64" s="47"/>
      <c r="L64" s="47"/>
      <c r="M64" s="47"/>
    </row>
    <row r="65" spans="1:15" ht="15.75" x14ac:dyDescent="0.25">
      <c r="A65" s="79"/>
      <c r="B65" s="22"/>
      <c r="C65" s="37"/>
      <c r="D65" s="37" t="s">
        <v>10</v>
      </c>
      <c r="E65" s="37">
        <f>SUM(E57:E64)</f>
        <v>190</v>
      </c>
      <c r="F65" s="41">
        <f>SUM(F57:F64)</f>
        <v>344</v>
      </c>
      <c r="G65" s="26"/>
      <c r="H65" s="26"/>
      <c r="I65" s="26">
        <f>SUM(I57:I64)</f>
        <v>7568</v>
      </c>
      <c r="J65" s="47"/>
      <c r="K65" s="47"/>
      <c r="L65" s="47"/>
      <c r="M65" s="47"/>
    </row>
    <row r="66" spans="1:15" ht="15.75" x14ac:dyDescent="0.25">
      <c r="A66" s="79"/>
      <c r="B66" s="52" t="s">
        <v>56</v>
      </c>
      <c r="C66" s="53" t="s">
        <v>50</v>
      </c>
      <c r="D66" s="33" t="s">
        <v>9</v>
      </c>
      <c r="E66" s="38">
        <v>60</v>
      </c>
      <c r="F66" s="40">
        <v>110</v>
      </c>
      <c r="G66" s="49"/>
      <c r="H66" s="50">
        <v>22</v>
      </c>
      <c r="I66" s="34">
        <f>F66*H66</f>
        <v>2420</v>
      </c>
      <c r="J66" s="47"/>
      <c r="K66" s="47"/>
      <c r="L66" s="48"/>
      <c r="M66" s="47"/>
    </row>
    <row r="67" spans="1:15" ht="15.75" x14ac:dyDescent="0.25">
      <c r="A67" s="79"/>
      <c r="B67" s="22"/>
      <c r="C67" s="37"/>
      <c r="D67" s="22" t="s">
        <v>10</v>
      </c>
      <c r="E67" s="22">
        <f>SUM(E66:E66)</f>
        <v>60</v>
      </c>
      <c r="F67" s="43">
        <f>SUM(F66:F66)</f>
        <v>110</v>
      </c>
      <c r="G67" s="26"/>
      <c r="H67" s="26"/>
      <c r="I67" s="26">
        <f>SUM(I66:I66)</f>
        <v>2420</v>
      </c>
      <c r="J67" s="47"/>
      <c r="K67" s="47"/>
      <c r="L67" s="47"/>
      <c r="M67" s="47"/>
    </row>
    <row r="68" spans="1:15" ht="15.75" x14ac:dyDescent="0.25">
      <c r="A68" s="79"/>
      <c r="B68" s="57" t="s">
        <v>57</v>
      </c>
      <c r="C68" s="58" t="s">
        <v>50</v>
      </c>
      <c r="D68" s="33" t="s">
        <v>11</v>
      </c>
      <c r="E68" s="38">
        <v>2</v>
      </c>
      <c r="F68" s="40">
        <v>3</v>
      </c>
      <c r="G68" s="49"/>
      <c r="H68" s="50">
        <v>22</v>
      </c>
      <c r="I68" s="34">
        <f>F68*H68</f>
        <v>66</v>
      </c>
      <c r="J68" s="47"/>
      <c r="K68" s="47"/>
      <c r="L68" s="47"/>
      <c r="M68" s="47"/>
    </row>
    <row r="69" spans="1:15" ht="15.75" x14ac:dyDescent="0.25">
      <c r="A69" s="79"/>
      <c r="B69" s="57"/>
      <c r="C69" s="60"/>
      <c r="D69" s="33" t="s">
        <v>9</v>
      </c>
      <c r="E69" s="38">
        <v>60</v>
      </c>
      <c r="F69" s="40">
        <v>109</v>
      </c>
      <c r="G69" s="49"/>
      <c r="H69" s="50">
        <v>22</v>
      </c>
      <c r="I69" s="34">
        <f>F69*H69</f>
        <v>2398</v>
      </c>
      <c r="J69" s="47"/>
      <c r="K69" s="47"/>
      <c r="L69" s="47"/>
    </row>
    <row r="70" spans="1:15" ht="15.75" x14ac:dyDescent="0.25">
      <c r="A70" s="79"/>
      <c r="B70" s="57"/>
      <c r="C70" s="33" t="s">
        <v>58</v>
      </c>
      <c r="D70" s="33" t="s">
        <v>9</v>
      </c>
      <c r="E70" s="38">
        <v>4</v>
      </c>
      <c r="F70" s="40">
        <v>7</v>
      </c>
      <c r="G70" s="49"/>
      <c r="H70" s="50">
        <v>22</v>
      </c>
      <c r="I70" s="34">
        <f>F70*H70</f>
        <v>154</v>
      </c>
      <c r="J70" s="47"/>
      <c r="K70" s="47"/>
      <c r="L70" s="47"/>
    </row>
    <row r="71" spans="1:15" ht="15.75" x14ac:dyDescent="0.25">
      <c r="A71" s="79"/>
      <c r="B71" s="22"/>
      <c r="C71" s="36"/>
      <c r="D71" s="37" t="s">
        <v>10</v>
      </c>
      <c r="E71" s="37">
        <f>SUM(E68:E70)</f>
        <v>66</v>
      </c>
      <c r="F71" s="41">
        <f>SUM(F68:F70)</f>
        <v>119</v>
      </c>
      <c r="G71" s="26"/>
      <c r="H71" s="26"/>
      <c r="I71" s="26">
        <f>SUM(I68:I70)</f>
        <v>2618</v>
      </c>
      <c r="J71" s="47"/>
      <c r="K71" s="47"/>
      <c r="L71" s="47"/>
    </row>
    <row r="72" spans="1:15" ht="15.75" x14ac:dyDescent="0.25">
      <c r="A72" s="79"/>
      <c r="B72" s="75" t="s">
        <v>37</v>
      </c>
      <c r="C72" s="76"/>
      <c r="D72" s="77"/>
      <c r="E72" s="13">
        <f>SUMIF(D4:D71,"Общо за отдела",E4:E71)</f>
        <v>1752</v>
      </c>
      <c r="F72" s="13">
        <f>SUMIF(D4:D71,"Общо за отдела",F4:F71)</f>
        <v>3131</v>
      </c>
      <c r="G72" s="13"/>
      <c r="H72" s="13"/>
      <c r="I72" s="13">
        <f>SUMIF(D4:D71,"Общо за отдела",I4:I71)</f>
        <v>68882</v>
      </c>
      <c r="J72" s="47"/>
      <c r="K72" s="48"/>
      <c r="L72" s="47"/>
    </row>
    <row r="73" spans="1:15" ht="14.45" x14ac:dyDescent="0.3">
      <c r="F73" s="54"/>
      <c r="G73" s="35"/>
      <c r="I73" s="47"/>
      <c r="J73" s="47"/>
      <c r="K73" s="47"/>
      <c r="L73" s="47"/>
    </row>
    <row r="74" spans="1:15" ht="15.6" x14ac:dyDescent="0.3">
      <c r="B74" s="31"/>
      <c r="C74" s="14"/>
      <c r="D74" s="15"/>
      <c r="E74" s="55"/>
      <c r="F74" s="55"/>
      <c r="G74" s="56"/>
      <c r="I74" s="47"/>
      <c r="J74" s="47"/>
      <c r="K74" s="47"/>
      <c r="L74" s="47"/>
    </row>
    <row r="75" spans="1:15" ht="15.6" x14ac:dyDescent="0.3">
      <c r="B75" s="31"/>
      <c r="C75" s="14"/>
      <c r="D75" s="15"/>
      <c r="E75" s="55"/>
      <c r="F75" s="55"/>
      <c r="G75" s="56"/>
      <c r="I75" s="47"/>
      <c r="J75" s="47"/>
      <c r="K75" s="48"/>
      <c r="L75" s="47"/>
    </row>
    <row r="76" spans="1:15" ht="14.45" x14ac:dyDescent="0.3">
      <c r="F76" s="54"/>
      <c r="G76" s="35"/>
      <c r="I76" s="47"/>
      <c r="J76" s="47"/>
      <c r="K76" s="47"/>
      <c r="L76" s="47"/>
    </row>
    <row r="77" spans="1:15" ht="14.45" x14ac:dyDescent="0.3">
      <c r="F77" s="54"/>
      <c r="G77" s="35"/>
      <c r="I77" s="47"/>
    </row>
    <row r="78" spans="1:15" ht="14.45" x14ac:dyDescent="0.3">
      <c r="F78" s="54"/>
      <c r="G78" s="35"/>
      <c r="I78" s="47"/>
      <c r="J78" s="32"/>
      <c r="K78" s="32"/>
      <c r="L78" s="32"/>
      <c r="M78" s="32"/>
      <c r="N78" s="32"/>
      <c r="O78" s="32"/>
    </row>
    <row r="79" spans="1:15" ht="14.45" x14ac:dyDescent="0.3">
      <c r="F79" s="54"/>
      <c r="G79" s="35"/>
      <c r="I79" s="47"/>
    </row>
    <row r="80" spans="1:15" ht="14.45" x14ac:dyDescent="0.3">
      <c r="F80" s="54"/>
      <c r="G80" s="35"/>
      <c r="I80" s="47"/>
    </row>
    <row r="81" spans="3:7" ht="14.45" x14ac:dyDescent="0.3">
      <c r="C81" s="35" t="s">
        <v>26</v>
      </c>
      <c r="F81" s="54"/>
      <c r="G81" s="35"/>
    </row>
    <row r="82" spans="3:7" ht="14.45" x14ac:dyDescent="0.3">
      <c r="F82" s="54"/>
      <c r="G82" s="35"/>
    </row>
    <row r="83" spans="3:7" ht="14.45" x14ac:dyDescent="0.3">
      <c r="F83" s="54"/>
      <c r="G83" s="35"/>
    </row>
    <row r="84" spans="3:7" ht="14.45" x14ac:dyDescent="0.3">
      <c r="F84" s="54"/>
      <c r="G84" s="35"/>
    </row>
    <row r="85" spans="3:7" x14ac:dyDescent="0.25">
      <c r="F85" s="54"/>
      <c r="G85" s="35"/>
    </row>
    <row r="86" spans="3:7" x14ac:dyDescent="0.25">
      <c r="F86" s="54"/>
      <c r="G86" s="35"/>
    </row>
    <row r="87" spans="3:7" x14ac:dyDescent="0.25">
      <c r="F87" s="54"/>
      <c r="G87" s="35"/>
    </row>
  </sheetData>
  <mergeCells count="28">
    <mergeCell ref="A1:I1"/>
    <mergeCell ref="A2:I2"/>
    <mergeCell ref="B72:D72"/>
    <mergeCell ref="C4:C5"/>
    <mergeCell ref="C6:C8"/>
    <mergeCell ref="B10:B14"/>
    <mergeCell ref="C10:C12"/>
    <mergeCell ref="C57:C59"/>
    <mergeCell ref="C60:C62"/>
    <mergeCell ref="B21:B24"/>
    <mergeCell ref="C21:C24"/>
    <mergeCell ref="C30:C31"/>
    <mergeCell ref="A4:A72"/>
    <mergeCell ref="B68:B70"/>
    <mergeCell ref="C68:C69"/>
    <mergeCell ref="B4:B8"/>
    <mergeCell ref="B33:B36"/>
    <mergeCell ref="C38:C41"/>
    <mergeCell ref="B16:B19"/>
    <mergeCell ref="C16:C19"/>
    <mergeCell ref="B26:B31"/>
    <mergeCell ref="C26:C29"/>
    <mergeCell ref="B57:B64"/>
    <mergeCell ref="C46:C49"/>
    <mergeCell ref="C50:C52"/>
    <mergeCell ref="C53:C54"/>
    <mergeCell ref="B38:B55"/>
    <mergeCell ref="C42:C45"/>
  </mergeCells>
  <pageMargins left="0.23622047244094499" right="0.23622047244094499" top="0.74803149606299202" bottom="0.74803149606299202" header="0.31496062992126" footer="0.31496062992126"/>
  <pageSetup paperSize="9" scale="96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workbookViewId="0">
      <selection activeCell="A3" sqref="A3:C3"/>
    </sheetView>
  </sheetViews>
  <sheetFormatPr defaultRowHeight="15" x14ac:dyDescent="0.25"/>
  <cols>
    <col min="1" max="1" width="33.28515625" customWidth="1"/>
    <col min="2" max="2" width="39" customWidth="1"/>
    <col min="3" max="3" width="29.85546875" customWidth="1"/>
  </cols>
  <sheetData>
    <row r="1" spans="1:3" x14ac:dyDescent="0.25">
      <c r="A1" s="84" t="s">
        <v>19</v>
      </c>
      <c r="B1" s="84"/>
      <c r="C1" s="84"/>
    </row>
    <row r="2" spans="1:3" ht="15.75" thickBot="1" x14ac:dyDescent="0.3">
      <c r="A2" s="83" t="s">
        <v>59</v>
      </c>
      <c r="B2" s="83"/>
      <c r="C2" s="83"/>
    </row>
    <row r="3" spans="1:3" ht="15.75" thickBot="1" x14ac:dyDescent="0.3">
      <c r="A3" s="80" t="s">
        <v>20</v>
      </c>
      <c r="B3" s="81"/>
      <c r="C3" s="82"/>
    </row>
    <row r="4" spans="1:3" ht="15.75" thickBot="1" x14ac:dyDescent="0.3">
      <c r="A4" s="7" t="s">
        <v>3</v>
      </c>
      <c r="B4" s="8" t="s">
        <v>21</v>
      </c>
      <c r="C4" s="8" t="s">
        <v>22</v>
      </c>
    </row>
    <row r="5" spans="1:3" ht="16.5" thickBot="1" x14ac:dyDescent="0.3">
      <c r="A5" s="20" t="s">
        <v>28</v>
      </c>
      <c r="B5" s="10" t="s">
        <v>43</v>
      </c>
      <c r="C5" s="10" t="s">
        <v>31</v>
      </c>
    </row>
    <row r="6" spans="1:3" ht="16.5" thickBot="1" x14ac:dyDescent="0.3">
      <c r="A6" s="21" t="s">
        <v>29</v>
      </c>
      <c r="B6" s="10" t="s">
        <v>43</v>
      </c>
      <c r="C6" s="10" t="s">
        <v>30</v>
      </c>
    </row>
    <row r="7" spans="1:3" ht="16.5" thickBot="1" x14ac:dyDescent="0.3">
      <c r="A7" s="9" t="s">
        <v>23</v>
      </c>
      <c r="B7" s="10" t="s">
        <v>43</v>
      </c>
      <c r="C7" s="11" t="s">
        <v>24</v>
      </c>
    </row>
    <row r="8" spans="1:3" ht="16.5" thickBot="1" x14ac:dyDescent="0.3">
      <c r="A8" s="9" t="s">
        <v>25</v>
      </c>
      <c r="B8" s="10" t="s">
        <v>44</v>
      </c>
      <c r="C8" s="11" t="s">
        <v>33</v>
      </c>
    </row>
  </sheetData>
  <mergeCells count="3">
    <mergeCell ref="A3:C3"/>
    <mergeCell ref="A2:C2"/>
    <mergeCell ref="A1:C1"/>
  </mergeCell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"/>
  <sheetViews>
    <sheetView tabSelected="1" workbookViewId="0">
      <selection activeCell="A6" sqref="A6"/>
    </sheetView>
  </sheetViews>
  <sheetFormatPr defaultRowHeight="15" x14ac:dyDescent="0.25"/>
  <cols>
    <col min="1" max="1" width="16.28515625" customWidth="1"/>
    <col min="2" max="2" width="12.85546875" customWidth="1"/>
    <col min="3" max="3" width="13.7109375" customWidth="1"/>
    <col min="4" max="4" width="14.28515625" customWidth="1"/>
    <col min="5" max="5" width="15.28515625" customWidth="1"/>
    <col min="6" max="6" width="16.42578125" customWidth="1"/>
    <col min="7" max="7" width="13.140625" customWidth="1"/>
  </cols>
  <sheetData>
    <row r="2" spans="1:7" x14ac:dyDescent="0.25">
      <c r="A2" s="85" t="s">
        <v>17</v>
      </c>
      <c r="B2" s="85"/>
      <c r="C2" s="85"/>
      <c r="D2" s="85"/>
      <c r="E2" s="85"/>
      <c r="F2" s="85"/>
      <c r="G2" s="85"/>
    </row>
    <row r="3" spans="1:7" x14ac:dyDescent="0.25">
      <c r="A3" s="86" t="s">
        <v>61</v>
      </c>
      <c r="B3" s="86"/>
      <c r="C3" s="86"/>
      <c r="D3" s="86"/>
      <c r="E3" s="86"/>
      <c r="F3" s="86"/>
      <c r="G3" s="5"/>
    </row>
    <row r="4" spans="1:7" x14ac:dyDescent="0.25">
      <c r="A4" s="87" t="s">
        <v>12</v>
      </c>
      <c r="B4" s="88" t="s">
        <v>42</v>
      </c>
      <c r="C4" s="89"/>
      <c r="D4" s="89"/>
      <c r="E4" s="89"/>
      <c r="F4" s="90"/>
    </row>
    <row r="5" spans="1:7" ht="47.25" customHeight="1" x14ac:dyDescent="0.25">
      <c r="A5" s="87"/>
      <c r="B5" s="4" t="s">
        <v>13</v>
      </c>
      <c r="C5" s="4" t="s">
        <v>14</v>
      </c>
      <c r="D5" s="4" t="s">
        <v>15</v>
      </c>
      <c r="E5" s="4" t="s">
        <v>16</v>
      </c>
      <c r="F5" s="6" t="s">
        <v>18</v>
      </c>
    </row>
    <row r="6" spans="1:7" ht="182.25" customHeight="1" x14ac:dyDescent="0.25">
      <c r="A6" s="23" t="s">
        <v>60</v>
      </c>
      <c r="B6" s="4">
        <v>510</v>
      </c>
      <c r="C6" s="29">
        <v>700</v>
      </c>
      <c r="D6" s="29">
        <v>252</v>
      </c>
      <c r="E6" s="29">
        <v>290</v>
      </c>
      <c r="F6" s="6">
        <f>SUM(B6:E6)</f>
        <v>1752</v>
      </c>
    </row>
    <row r="7" spans="1:7" ht="14.45" x14ac:dyDescent="0.3">
      <c r="A7" s="25"/>
    </row>
  </sheetData>
  <mergeCells count="4">
    <mergeCell ref="A2:G2"/>
    <mergeCell ref="A3:F3"/>
    <mergeCell ref="A4:A5"/>
    <mergeCell ref="B4:F4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Приложение 1 </vt:lpstr>
      <vt:lpstr>Приложение 2</vt:lpstr>
      <vt:lpstr>Приложение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Pavlina</cp:lastModifiedBy>
  <cp:lastPrinted>2023-10-17T12:58:05Z</cp:lastPrinted>
  <dcterms:created xsi:type="dcterms:W3CDTF">2020-05-28T05:23:03Z</dcterms:created>
  <dcterms:modified xsi:type="dcterms:W3CDTF">2025-02-13T03:59:46Z</dcterms:modified>
</cp:coreProperties>
</file>